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25" windowHeight="11640" activeTab="0"/>
  </bookViews>
  <sheets>
    <sheet name="18143-72" sheetId="1" r:id="rId1"/>
    <sheet name="2246-70" sheetId="2" r:id="rId2"/>
    <sheet name="порошковая проволока" sheetId="3" r:id="rId3"/>
  </sheets>
  <definedNames>
    <definedName name="_xlnm.Print_Area" localSheetId="0">'18143-72'!$A$1:$K$68</definedName>
    <definedName name="_xlnm.Print_Area" localSheetId="1">'2246-70'!$A$1:$O$77</definedName>
    <definedName name="_xlnm.Print_Area" localSheetId="2">'порошковая проволока'!$A$1:$K$29</definedName>
  </definedNames>
  <calcPr fullCalcOnLoad="1" refMode="R1C1"/>
</workbook>
</file>

<file path=xl/sharedStrings.xml><?xml version="1.0" encoding="utf-8"?>
<sst xmlns="http://schemas.openxmlformats.org/spreadsheetml/2006/main" count="342" uniqueCount="128">
  <si>
    <t>Проволока сварочная высоколегированная (нержавеющая)</t>
  </si>
  <si>
    <t>Марка проволоки</t>
  </si>
  <si>
    <t>Ø мм</t>
  </si>
  <si>
    <t>ГОСТ 2246-70</t>
  </si>
  <si>
    <t>1.2</t>
  </si>
  <si>
    <t>1.6</t>
  </si>
  <si>
    <t>0.8</t>
  </si>
  <si>
    <t>2</t>
  </si>
  <si>
    <t>2.5</t>
  </si>
  <si>
    <t>3</t>
  </si>
  <si>
    <t>4</t>
  </si>
  <si>
    <t>5</t>
  </si>
  <si>
    <t>0,8</t>
  </si>
  <si>
    <t>1</t>
  </si>
  <si>
    <t>Цена на мотки, руб (без НДС)</t>
  </si>
  <si>
    <t>Цена на катушки, руб (без НДС)</t>
  </si>
  <si>
    <t>1.4</t>
  </si>
  <si>
    <t>Проволока сварочная легированная</t>
  </si>
  <si>
    <t xml:space="preserve">Св-10НМА </t>
  </si>
  <si>
    <t>4-5</t>
  </si>
  <si>
    <t>www.steel-garant.ru</t>
  </si>
  <si>
    <t>Вид катушки</t>
  </si>
  <si>
    <t>Св-08Г2С-О</t>
  </si>
  <si>
    <t>Св-08Г1С-О</t>
  </si>
  <si>
    <t>D200</t>
  </si>
  <si>
    <t>D300</t>
  </si>
  <si>
    <t>К300</t>
  </si>
  <si>
    <t>Состояние поставки</t>
  </si>
  <si>
    <t>ф мм</t>
  </si>
  <si>
    <t>Цена, руб/тн (без НДС)</t>
  </si>
  <si>
    <t>Цена, руб/тн  без НДС</t>
  </si>
  <si>
    <t>Цена на мотки, руб/тн (без НДС)</t>
  </si>
  <si>
    <t>Цена на катушки, руб/тн (без НДС)</t>
  </si>
  <si>
    <t>Т-1-12Х13</t>
  </si>
  <si>
    <t>Предлагаем нержавеющие лист и трубу, а также сварочное оборудование отечественного и импортного производства!</t>
  </si>
  <si>
    <t>Отгрузка продукции производится со склада в г. Москве</t>
  </si>
  <si>
    <r>
      <t xml:space="preserve">Информацию о нашем предприятии и схему проезда на склад вы можете посмотреть на сайте  </t>
    </r>
    <r>
      <rPr>
        <b/>
        <i/>
        <u val="single"/>
        <sz val="11"/>
        <rFont val="Arial Cyr"/>
        <family val="0"/>
      </rPr>
      <t>www.steel-garant.ru</t>
    </r>
  </si>
  <si>
    <t>Для постоянных клиентов предусмотрена гибкая система скидок и оплаты продукции!</t>
  </si>
  <si>
    <r>
      <t>катушка D200</t>
    </r>
    <r>
      <rPr>
        <sz val="10"/>
        <rFont val="Arial Cyr"/>
        <family val="0"/>
      </rPr>
      <t xml:space="preserve"> - катушка пластиковая, внешний диаметр 200 мм, рядная намотка, по 5 кг</t>
    </r>
  </si>
  <si>
    <r>
      <t>катушка D300</t>
    </r>
    <r>
      <rPr>
        <sz val="10"/>
        <rFont val="Arial Cyr"/>
        <family val="0"/>
      </rPr>
      <t xml:space="preserve"> - катушка пластиковая, внешний диаметр 300 мм, рядная намотка, по 15 кг</t>
    </r>
  </si>
  <si>
    <r>
      <t>катушка К300</t>
    </r>
    <r>
      <rPr>
        <sz val="10"/>
        <rFont val="Arial Cyr"/>
        <family val="0"/>
      </rPr>
      <t xml:space="preserve"> - катушка  металлическая, внешний диаметр 300 мм, рядная намотка, по 15-18 кг</t>
    </r>
  </si>
  <si>
    <t>*Проволока поставляется в мотках по 20-120 кг или на катушках:</t>
  </si>
  <si>
    <t>Проволока из высоколегированной коррозионной и жаростойкой стали</t>
  </si>
  <si>
    <t>Возможно изготовление под заказ наплавочной стальной проволоки по ГОСТ 10543-98</t>
  </si>
  <si>
    <t>* Проволока поставляется в мотках по 20-120 кг или на катушках:</t>
  </si>
  <si>
    <t>Продолжение на втором листе</t>
  </si>
  <si>
    <t>мотки</t>
  </si>
  <si>
    <t>DIN 160</t>
  </si>
  <si>
    <t>DIN 200</t>
  </si>
  <si>
    <t>ТС-1-08Х18Н9     ТС-1-12Х18Н9 (термообраб.)                                         Х-12Х18Н9 (холоднотянут.)   AISI 304</t>
  </si>
  <si>
    <t>ТС-1-08Х18Н10Т   ТС-1-12Х18Н10Т   (термообраб.)           Х-12Х18Н10Т   (холоднотянут.)     AISI 321</t>
  </si>
  <si>
    <r>
      <t>катушка DIN 160</t>
    </r>
    <r>
      <rPr>
        <sz val="10"/>
        <rFont val="Arial Cyr"/>
        <family val="0"/>
      </rPr>
      <t xml:space="preserve"> - катушка пластиковая, внешний диаметр 160 мм, высота 160 мм, равномерная намотка, по 5-6 кг</t>
    </r>
  </si>
  <si>
    <r>
      <t>катушка DIN 200</t>
    </r>
    <r>
      <rPr>
        <sz val="10"/>
        <rFont val="Arial Cyr"/>
        <family val="0"/>
      </rPr>
      <t xml:space="preserve"> - катушка пластиковая, внешний диаметр 200 мм, высота 200 мм, равномерная намотка, по 10-13 кг</t>
    </r>
  </si>
  <si>
    <r>
      <t>катушка DIN 250</t>
    </r>
    <r>
      <rPr>
        <sz val="10"/>
        <rFont val="Arial Cyr"/>
        <family val="0"/>
      </rPr>
      <t xml:space="preserve"> - катушка пластиковая, внешний диаметр 200 мм, высота 250 мм, равномерная намотка, по 10-13 кг</t>
    </r>
  </si>
  <si>
    <t xml:space="preserve">                                          Проволока для холодного выдавливания и высадки</t>
  </si>
  <si>
    <t>Св-12Х13                    Св-20Х13-э</t>
  </si>
  <si>
    <t>Цена, руб/тн без НДС, менее 1 тн</t>
  </si>
  <si>
    <t>Цена, руб/тн без НДС,              от 1 до 10 тн</t>
  </si>
  <si>
    <t>Цена, руб/тн без НДС                                     более 10 тн</t>
  </si>
  <si>
    <t>Сталь Гарант</t>
  </si>
  <si>
    <t>на бочках</t>
  </si>
  <si>
    <t>бочки по 250кг</t>
  </si>
  <si>
    <t>AISI 204 Cu</t>
  </si>
  <si>
    <t xml:space="preserve">                                                                         ГОСТ 18143-72</t>
  </si>
  <si>
    <t>ф,  мм</t>
  </si>
  <si>
    <t>Св-08Х19Н9Ф2С2</t>
  </si>
  <si>
    <t>Св-01Х23Н28М3Д3Т (ЭП 516)</t>
  </si>
  <si>
    <t>Св-01Х23Н28М3Д3Т-э (ЭП 516)</t>
  </si>
  <si>
    <t>Cв-04Х19Н11М3-э</t>
  </si>
  <si>
    <t>Св-04Х19Н9-э</t>
  </si>
  <si>
    <t>Св-04Х19Н9С2</t>
  </si>
  <si>
    <t>Св-04Х19Н9С2-э</t>
  </si>
  <si>
    <t>Св-05Х20Н9ФБС          (ЭИ 649)</t>
  </si>
  <si>
    <t>Св-05Х20Н9ФБС-э (ЭИ 649)</t>
  </si>
  <si>
    <t>Св-06Х19Н9Т</t>
  </si>
  <si>
    <t>Св-07Х19Н10Б-э</t>
  </si>
  <si>
    <t>Св-07Х25Н12Г2Т</t>
  </si>
  <si>
    <t>Св-07Х25Н12Г2Т-э (ЭП 75)</t>
  </si>
  <si>
    <t>Св-07Х25Н13-э</t>
  </si>
  <si>
    <t>Св-08Х19Н10Г2Б (ЭИ 898)</t>
  </si>
  <si>
    <t>Св-08Х19Н10Г2Б-э (ЭИ 898)</t>
  </si>
  <si>
    <t>Св-08Х20Н9Г7Т-э</t>
  </si>
  <si>
    <t>Св-08Х21Н10Г6-э     (ЭИ 478)</t>
  </si>
  <si>
    <t>Св-10Х16Н25АМ6 (ЭИ 395)</t>
  </si>
  <si>
    <t>Св-10Х16Н25АМ6-э (ЭИ 395)</t>
  </si>
  <si>
    <t>Св-13Х25Т               (ЭИ 439)</t>
  </si>
  <si>
    <t>Cв-30Х25Н16Г7-э</t>
  </si>
  <si>
    <t>3-4</t>
  </si>
  <si>
    <t>Св-18ХГС</t>
  </si>
  <si>
    <t>договорная</t>
  </si>
  <si>
    <t>-</t>
  </si>
  <si>
    <t>AISI 201 Cu                          С-1-12Х15Г8Н4Д</t>
  </si>
  <si>
    <t xml:space="preserve">Св-12Х13                Св-20Х13 </t>
  </si>
  <si>
    <t xml:space="preserve">Св-10Х17Т                 (ЭИ 645)    </t>
  </si>
  <si>
    <t xml:space="preserve">Cв-04Х19Н11М3           </t>
  </si>
  <si>
    <t xml:space="preserve">Св-07Х19Н10Б  </t>
  </si>
  <si>
    <t xml:space="preserve">Св-07Х25Н13 </t>
  </si>
  <si>
    <t>Св-08Х20Н9Г7Т</t>
  </si>
  <si>
    <t>Контакты: т/ф /495/ 645-80-82;  факс +7(499) 253-18-78; (495) 739-50-88</t>
  </si>
  <si>
    <r>
      <t xml:space="preserve">Контактные телефоны: (495) 645-80-82, 645-80-21; факс +7(499) 253-18-78; (495) 739-50-88                                                                                                                                                    схему проезда смотрите на нашем сайте </t>
    </r>
    <r>
      <rPr>
        <b/>
        <i/>
        <u val="single"/>
        <sz val="12"/>
        <rFont val="Arial Cyr"/>
        <family val="0"/>
      </rPr>
      <t>www.steel-garant.ru</t>
    </r>
  </si>
  <si>
    <t>Контактные телефоны: (495) 645-80-82, тел/факс: (499) 253-18-78
(495) 739-50-88 mail@steel-garant.ru</t>
  </si>
  <si>
    <t xml:space="preserve">Св-04Х19Н9     </t>
  </si>
  <si>
    <r>
      <t>катушка К415</t>
    </r>
    <r>
      <rPr>
        <sz val="10"/>
        <rFont val="Arial Cyr"/>
        <family val="0"/>
      </rPr>
      <t xml:space="preserve"> - катушка  металлическая, внешний диаметр 415 мм, рядная намотка, по 25-30 кг</t>
    </r>
  </si>
  <si>
    <t>Ø</t>
  </si>
  <si>
    <t xml:space="preserve"> мм</t>
  </si>
  <si>
    <t>Базовая цена руб/тн без НДС</t>
  </si>
  <si>
    <t>Свариваемые материалы</t>
  </si>
  <si>
    <t>Порошковая сварочная проволока</t>
  </si>
  <si>
    <t>ПП-АН 1</t>
  </si>
  <si>
    <t>Ст0, Ст1, Ст2 (всех групп раскисления), 05КП, 08КП, 08ПС, 08СП, 10ПС, 10, 15, 15ПС, 15КП, 20КП, 20ПС, 20, 15Л, 20Л, 20ГЛ, 15К, 16К, 18К, 20К, 22К.</t>
  </si>
  <si>
    <t>ПП-АН 4</t>
  </si>
  <si>
    <t>09ГС, 10ГС, 15ГС, 16ГС, 17ГС, 17Г1С, 20ГС, 25ГС, 09Г2С, 10Г2С1, 18Г2С, 10ХСНД, 14ХГС, 20ГСЛ, 20ГСФЛ.</t>
  </si>
  <si>
    <t>ПП-АН 8</t>
  </si>
  <si>
    <t>ПП-СП 10</t>
  </si>
  <si>
    <t>Порошковая наплавочная проволока</t>
  </si>
  <si>
    <t>ПП-Нп-200Х15С1ГРТ</t>
  </si>
  <si>
    <t>Для упрочняющей наплавки деталей, работающих в условиях интенсивного абразивного и гидроабразивного изнашивания с умеренными ударными нагрузками, зубья, козырьки, стенки ковшей, рабочие колеса и улитки землесосов, шламовые насосы.</t>
  </si>
  <si>
    <t>ПП-Нп-80Х20Р3Т</t>
  </si>
  <si>
    <t>ПП-Нп-18Х1Г1М</t>
  </si>
  <si>
    <t>Наплавка крановых колес тормозных шкивов, деталей ходовой части гусеничных машин.</t>
  </si>
  <si>
    <t>ПП-Нп-14ГСТ</t>
  </si>
  <si>
    <t>Для наплавки деталей, работающих в условиях трения металла о металл,  сцепки вагонов, пятники котла вагона, детали автосцепного устройства (корпус автосцепки, тяговой хомут, замок, ударная розетка),  детали тележки (надресорная балка, боковая рама, корпус буксы, гребни колесных пар).</t>
  </si>
  <si>
    <t>ПП-Нп-35В9Х3СФ</t>
  </si>
  <si>
    <t>Для наплавки деталей, работающих в условиях термической усталости и больших удельных давлений, -валки сортопрокатного, трубного производства, ножницы горячей резки, тянущие ролики моталок, барабаны, шкивы.</t>
  </si>
  <si>
    <t>ПП-АН180МН (МС)</t>
  </si>
  <si>
    <t>Для наплавки деталей, работающих в условиях трения металла о металл, - сцепки вагонов, пятники кузова (котла) вагона, детали автосцепного устройства (корпус автосцепки, тяговый хомут, замок, замкодержатель, предохранитель замка, валик подъемника, ударная розетка, центрирующая бочка), детали тележки (надрессорная балка, боковая рама, корпус буксы, гребни колесных пар)</t>
  </si>
  <si>
    <t>Спрашивать у менеджера по наличию.</t>
  </si>
  <si>
    <t xml:space="preserve">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</si>
</sst>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FC19]d\ mmmm\ yyyy\ &quot;г.&quot;"/>
    <numFmt numFmtId="166" formatCode="[$-F800]dddd\,\ mmmm\ dd\,\ yyyy"/>
    <numFmt numFmtId="167" formatCode="dd/mm/yy;@"/>
    <numFmt numFmtId="168" formatCode="_-* #,##0.0_р_._-;\-* #,##0.0_р_._-;_-* &quot;-&quot;??_р_._-;_-@_-"/>
    <numFmt numFmtId="169" formatCode="_-* #,##0_р_._-;\-* #,##0_р_._-;_-* &quot;-&quot;??_р_._-;_-@_-"/>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32">
    <font>
      <sz val="10"/>
      <name val="Arial Cyr"/>
      <family val="0"/>
    </font>
    <font>
      <b/>
      <u val="single"/>
      <sz val="9"/>
      <name val="Arial Cyr"/>
      <family val="0"/>
    </font>
    <font>
      <b/>
      <sz val="9"/>
      <name val="Arial Cyr"/>
      <family val="0"/>
    </font>
    <font>
      <b/>
      <sz val="9"/>
      <name val="Times New Roman"/>
      <family val="1"/>
    </font>
    <font>
      <sz val="9"/>
      <name val="Arial Cyr"/>
      <family val="0"/>
    </font>
    <font>
      <sz val="11"/>
      <name val="Arial Cyr"/>
      <family val="0"/>
    </font>
    <font>
      <sz val="11"/>
      <color indexed="8"/>
      <name val="Arial Cyr"/>
      <family val="0"/>
    </font>
    <font>
      <b/>
      <sz val="10"/>
      <name val="Arial Cyr"/>
      <family val="0"/>
    </font>
    <font>
      <sz val="8"/>
      <name val="Arial Cyr"/>
      <family val="0"/>
    </font>
    <font>
      <u val="single"/>
      <sz val="10"/>
      <color indexed="12"/>
      <name val="Arial Cyr"/>
      <family val="0"/>
    </font>
    <font>
      <u val="single"/>
      <sz val="10"/>
      <color indexed="36"/>
      <name val="Arial Cyr"/>
      <family val="0"/>
    </font>
    <font>
      <b/>
      <i/>
      <sz val="10"/>
      <name val="Arial Cyr"/>
      <family val="0"/>
    </font>
    <font>
      <b/>
      <i/>
      <u val="single"/>
      <sz val="13"/>
      <color indexed="12"/>
      <name val="Arial Cyr"/>
      <family val="0"/>
    </font>
    <font>
      <sz val="13"/>
      <name val="Arial Cyr"/>
      <family val="0"/>
    </font>
    <font>
      <b/>
      <sz val="12"/>
      <name val="Arial Cyr"/>
      <family val="0"/>
    </font>
    <font>
      <b/>
      <sz val="12"/>
      <name val="Times New Roman"/>
      <family val="1"/>
    </font>
    <font>
      <b/>
      <sz val="11"/>
      <name val="Arial Cyr"/>
      <family val="0"/>
    </font>
    <font>
      <b/>
      <i/>
      <u val="single"/>
      <sz val="14"/>
      <color indexed="12"/>
      <name val="Arial Cyr"/>
      <family val="0"/>
    </font>
    <font>
      <b/>
      <i/>
      <sz val="14"/>
      <name val="Arial Cyr"/>
      <family val="0"/>
    </font>
    <font>
      <b/>
      <i/>
      <u val="single"/>
      <sz val="11"/>
      <name val="Arial Cyr"/>
      <family val="0"/>
    </font>
    <font>
      <b/>
      <i/>
      <sz val="11"/>
      <name val="Arial Cyr"/>
      <family val="0"/>
    </font>
    <font>
      <b/>
      <i/>
      <u val="single"/>
      <sz val="12"/>
      <name val="Arial Cyr"/>
      <family val="0"/>
    </font>
    <font>
      <b/>
      <i/>
      <sz val="12"/>
      <name val="Arial Cyr"/>
      <family val="0"/>
    </font>
    <font>
      <b/>
      <u val="single"/>
      <sz val="12"/>
      <name val="Arial Cyr"/>
      <family val="0"/>
    </font>
    <font>
      <sz val="12"/>
      <name val="Arial Cyr"/>
      <family val="0"/>
    </font>
    <font>
      <sz val="12"/>
      <color indexed="8"/>
      <name val="Arial Cyr"/>
      <family val="0"/>
    </font>
    <font>
      <b/>
      <u val="single"/>
      <sz val="10"/>
      <name val="Arial Cyr"/>
      <family val="0"/>
    </font>
    <font>
      <b/>
      <sz val="10"/>
      <name val="Times New Roman"/>
      <family val="1"/>
    </font>
    <font>
      <b/>
      <i/>
      <sz val="12"/>
      <name val="Times New Roman"/>
      <family val="1"/>
    </font>
    <font>
      <i/>
      <sz val="12"/>
      <name val="Times New Roman"/>
      <family val="1"/>
    </font>
    <font>
      <i/>
      <sz val="14"/>
      <name val="Times New Roman"/>
      <family val="1"/>
    </font>
    <font>
      <b/>
      <i/>
      <sz val="14"/>
      <name val="Times New Roman"/>
      <family val="1"/>
    </font>
  </fonts>
  <fills count="2">
    <fill>
      <patternFill/>
    </fill>
    <fill>
      <patternFill patternType="gray125"/>
    </fill>
  </fills>
  <borders count="55">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color indexed="63"/>
      </left>
      <right style="medium"/>
      <top style="medium"/>
      <bottom style="medium"/>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style="medium"/>
      <right style="medium"/>
      <top style="medium"/>
      <bottom style="dotted"/>
    </border>
    <border>
      <left>
        <color indexed="63"/>
      </left>
      <right style="medium"/>
      <top>
        <color indexed="63"/>
      </top>
      <bottom style="thin"/>
    </border>
    <border>
      <left style="medium"/>
      <right style="medium"/>
      <top style="medium"/>
      <bottom style="dashed"/>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medium"/>
      <top style="medium"/>
      <bottom style="medium"/>
    </border>
    <border>
      <left>
        <color indexed="63"/>
      </left>
      <right style="thin"/>
      <top style="medium"/>
      <bottom style="medium"/>
    </border>
    <border>
      <left style="medium"/>
      <right style="thin"/>
      <top style="medium"/>
      <bottom style="medium"/>
    </border>
    <border>
      <left style="thin"/>
      <right>
        <color indexed="63"/>
      </right>
      <top style="medium"/>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medium"/>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medium"/>
      <top>
        <color indexed="63"/>
      </top>
      <bottom>
        <color indexed="63"/>
      </bottom>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style="thin"/>
      <right style="thin"/>
      <top style="medium"/>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0">
    <xf numFmtId="0" fontId="0" fillId="0" borderId="0" xfId="0" applyAlignment="1">
      <alignment/>
    </xf>
    <xf numFmtId="49" fontId="5" fillId="0" borderId="0" xfId="0" applyNumberFormat="1" applyFont="1" applyBorder="1" applyAlignment="1">
      <alignment horizontal="center" vertical="center" wrapText="1"/>
    </xf>
    <xf numFmtId="3" fontId="6"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Alignment="1">
      <alignment/>
    </xf>
    <xf numFmtId="49" fontId="4" fillId="0" borderId="0" xfId="0" applyNumberFormat="1" applyFont="1" applyBorder="1" applyAlignment="1">
      <alignment horizontal="center" vertical="center" wrapText="1"/>
    </xf>
    <xf numFmtId="0" fontId="11" fillId="0" borderId="0" xfId="0" applyFont="1" applyAlignment="1">
      <alignment horizontal="right"/>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0" fillId="0" borderId="0" xfId="0" applyBorder="1" applyAlignment="1">
      <alignment/>
    </xf>
    <xf numFmtId="0" fontId="7" fillId="0" borderId="0" xfId="0" applyFont="1" applyBorder="1" applyAlignment="1">
      <alignment horizontal="center" wrapText="1"/>
    </xf>
    <xf numFmtId="164" fontId="0" fillId="0" borderId="0" xfId="0" applyNumberFormat="1" applyBorder="1" applyAlignment="1">
      <alignment horizontal="center"/>
    </xf>
    <xf numFmtId="0" fontId="14" fillId="0" borderId="0" xfId="0" applyFont="1" applyBorder="1" applyAlignment="1">
      <alignment/>
    </xf>
    <xf numFmtId="0" fontId="14" fillId="0" borderId="0" xfId="0" applyFont="1" applyBorder="1" applyAlignment="1">
      <alignment horizontal="center" vertical="center"/>
    </xf>
    <xf numFmtId="164" fontId="0" fillId="0" borderId="0" xfId="0" applyNumberFormat="1" applyBorder="1" applyAlignment="1">
      <alignment/>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0" xfId="0" applyFill="1" applyBorder="1" applyAlignment="1">
      <alignment/>
    </xf>
    <xf numFmtId="3" fontId="6"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xf>
    <xf numFmtId="0" fontId="7" fillId="0" borderId="1" xfId="0" applyFont="1" applyBorder="1" applyAlignment="1">
      <alignment horizontal="center"/>
    </xf>
    <xf numFmtId="0" fontId="0" fillId="0" borderId="0" xfId="0" applyBorder="1" applyAlignment="1">
      <alignment horizontal="center"/>
    </xf>
    <xf numFmtId="0" fontId="7" fillId="0" borderId="0" xfId="0" applyFont="1" applyBorder="1" applyAlignment="1">
      <alignment horizontal="left"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164" fontId="7" fillId="0" borderId="9" xfId="0" applyNumberFormat="1" applyFont="1" applyBorder="1" applyAlignment="1">
      <alignment horizontal="center"/>
    </xf>
    <xf numFmtId="164" fontId="7" fillId="0" borderId="3" xfId="0" applyNumberFormat="1" applyFont="1" applyBorder="1" applyAlignment="1">
      <alignment horizontal="center"/>
    </xf>
    <xf numFmtId="164" fontId="7" fillId="0" borderId="5" xfId="0" applyNumberFormat="1" applyFont="1" applyBorder="1" applyAlignment="1">
      <alignment horizontal="center"/>
    </xf>
    <xf numFmtId="0" fontId="16" fillId="0" borderId="0" xfId="0" applyFont="1" applyBorder="1" applyAlignment="1">
      <alignment/>
    </xf>
    <xf numFmtId="0" fontId="0" fillId="0" borderId="0" xfId="0" applyFont="1" applyAlignment="1">
      <alignment horizontal="left"/>
    </xf>
    <xf numFmtId="0" fontId="7" fillId="0" borderId="0" xfId="0" applyFont="1" applyAlignment="1">
      <alignment/>
    </xf>
    <xf numFmtId="164" fontId="2" fillId="0" borderId="0" xfId="0" applyNumberFormat="1" applyFont="1" applyBorder="1" applyAlignment="1">
      <alignment horizontal="center"/>
    </xf>
    <xf numFmtId="0" fontId="0" fillId="0" borderId="0" xfId="0" applyFont="1" applyAlignment="1">
      <alignment/>
    </xf>
    <xf numFmtId="0" fontId="7" fillId="0" borderId="0" xfId="0" applyFont="1" applyAlignment="1">
      <alignment/>
    </xf>
    <xf numFmtId="49" fontId="5" fillId="0" borderId="10" xfId="0" applyNumberFormat="1" applyFont="1" applyFill="1" applyBorder="1" applyAlignment="1">
      <alignment horizontal="center" vertical="center" wrapText="1"/>
    </xf>
    <xf numFmtId="2" fontId="7" fillId="0" borderId="2" xfId="0" applyNumberFormat="1" applyFont="1" applyBorder="1" applyAlignment="1">
      <alignment horizontal="center" vertical="center" wrapText="1"/>
    </xf>
    <xf numFmtId="2" fontId="7" fillId="0" borderId="3" xfId="0" applyNumberFormat="1" applyFont="1" applyFill="1" applyBorder="1" applyAlignment="1">
      <alignment horizontal="center" vertical="center" wrapText="1"/>
    </xf>
    <xf numFmtId="2" fontId="7" fillId="0" borderId="3"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0" fontId="14" fillId="0" borderId="5" xfId="0" applyFont="1" applyBorder="1" applyAlignment="1">
      <alignment horizontal="center" vertical="center"/>
    </xf>
    <xf numFmtId="164" fontId="16" fillId="0" borderId="11" xfId="0" applyNumberFormat="1" applyFont="1" applyBorder="1" applyAlignment="1">
      <alignment horizontal="center" vertical="center"/>
    </xf>
    <xf numFmtId="164" fontId="16" fillId="0" borderId="12" xfId="0" applyNumberFormat="1" applyFont="1" applyBorder="1" applyAlignment="1">
      <alignment horizontal="center" vertical="center"/>
    </xf>
    <xf numFmtId="164" fontId="16" fillId="0" borderId="13" xfId="0" applyNumberFormat="1" applyFont="1" applyBorder="1" applyAlignment="1">
      <alignment horizontal="center" vertical="center"/>
    </xf>
    <xf numFmtId="3" fontId="24" fillId="0" borderId="2" xfId="0" applyNumberFormat="1" applyFont="1" applyFill="1" applyBorder="1" applyAlignment="1">
      <alignment horizontal="center"/>
    </xf>
    <xf numFmtId="3" fontId="24" fillId="0" borderId="3" xfId="0" applyNumberFormat="1" applyFont="1" applyFill="1" applyBorder="1" applyAlignment="1">
      <alignment horizontal="center"/>
    </xf>
    <xf numFmtId="3" fontId="25" fillId="0" borderId="2" xfId="0" applyNumberFormat="1" applyFont="1" applyFill="1" applyBorder="1" applyAlignment="1">
      <alignment horizontal="center" vertical="center"/>
    </xf>
    <xf numFmtId="3" fontId="25" fillId="0" borderId="5"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xf>
    <xf numFmtId="3" fontId="25" fillId="0" borderId="11" xfId="0" applyNumberFormat="1" applyFont="1" applyFill="1" applyBorder="1" applyAlignment="1">
      <alignment horizontal="center" vertical="center"/>
    </xf>
    <xf numFmtId="3" fontId="25" fillId="0" borderId="12" xfId="0" applyNumberFormat="1" applyFont="1" applyFill="1" applyBorder="1" applyAlignment="1">
      <alignment horizontal="center" vertical="center"/>
    </xf>
    <xf numFmtId="3" fontId="25" fillId="0" borderId="14" xfId="0" applyNumberFormat="1" applyFont="1" applyFill="1" applyBorder="1" applyAlignment="1">
      <alignment horizontal="center" vertical="center"/>
    </xf>
    <xf numFmtId="3" fontId="24" fillId="0" borderId="13" xfId="0" applyNumberFormat="1" applyFont="1" applyFill="1" applyBorder="1" applyAlignment="1">
      <alignment horizontal="center"/>
    </xf>
    <xf numFmtId="0" fontId="0" fillId="0" borderId="0" xfId="0" applyBorder="1" applyAlignment="1">
      <alignment/>
    </xf>
    <xf numFmtId="3" fontId="25" fillId="0" borderId="0" xfId="0" applyNumberFormat="1" applyFont="1" applyFill="1" applyBorder="1" applyAlignment="1">
      <alignment horizontal="center" vertical="center"/>
    </xf>
    <xf numFmtId="0" fontId="0" fillId="0" borderId="0" xfId="0" applyFill="1" applyAlignment="1">
      <alignment/>
    </xf>
    <xf numFmtId="3" fontId="24" fillId="0" borderId="15" xfId="0" applyNumberFormat="1" applyFont="1" applyFill="1" applyBorder="1" applyAlignment="1">
      <alignment horizontal="center"/>
    </xf>
    <xf numFmtId="3" fontId="25" fillId="0" borderId="3" xfId="0" applyNumberFormat="1" applyFont="1" applyFill="1" applyBorder="1" applyAlignment="1">
      <alignment horizontal="center" vertical="center"/>
    </xf>
    <xf numFmtId="3" fontId="24" fillId="0" borderId="16" xfId="0" applyNumberFormat="1" applyFont="1" applyFill="1" applyBorder="1" applyAlignment="1">
      <alignment horizontal="center"/>
    </xf>
    <xf numFmtId="0" fontId="5" fillId="0" borderId="3" xfId="0" applyNumberFormat="1" applyFont="1" applyFill="1" applyBorder="1" applyAlignment="1">
      <alignment horizontal="center" vertical="center" wrapText="1"/>
    </xf>
    <xf numFmtId="3" fontId="24" fillId="0" borderId="17" xfId="0" applyNumberFormat="1" applyFont="1" applyFill="1" applyBorder="1" applyAlignment="1">
      <alignment horizontal="center"/>
    </xf>
    <xf numFmtId="3" fontId="24" fillId="0" borderId="18" xfId="0" applyNumberFormat="1" applyFont="1" applyFill="1" applyBorder="1" applyAlignment="1">
      <alignment horizontal="center"/>
    </xf>
    <xf numFmtId="49" fontId="2" fillId="0" borderId="19" xfId="0" applyNumberFormat="1" applyFont="1" applyFill="1" applyBorder="1" applyAlignment="1">
      <alignment horizontal="center" vertical="center" wrapText="1"/>
    </xf>
    <xf numFmtId="0" fontId="5" fillId="0" borderId="2" xfId="0" applyFont="1" applyFill="1" applyBorder="1" applyAlignment="1">
      <alignment horizontal="center"/>
    </xf>
    <xf numFmtId="0" fontId="5" fillId="0" borderId="9" xfId="0" applyNumberFormat="1" applyFont="1" applyFill="1" applyBorder="1" applyAlignment="1">
      <alignment horizontal="center" vertical="center" wrapText="1"/>
    </xf>
    <xf numFmtId="3" fontId="25" fillId="0" borderId="9" xfId="0" applyNumberFormat="1" applyFont="1" applyFill="1" applyBorder="1" applyAlignment="1">
      <alignment horizontal="center" vertical="center"/>
    </xf>
    <xf numFmtId="3" fontId="24" fillId="0" borderId="20" xfId="0" applyNumberFormat="1" applyFont="1" applyFill="1" applyBorder="1" applyAlignment="1">
      <alignment horizontal="center"/>
    </xf>
    <xf numFmtId="0" fontId="5" fillId="0" borderId="3" xfId="0" applyFont="1" applyFill="1" applyBorder="1" applyAlignment="1">
      <alignment horizontal="center"/>
    </xf>
    <xf numFmtId="49" fontId="5" fillId="0" borderId="9" xfId="0" applyNumberFormat="1" applyFont="1" applyFill="1" applyBorder="1" applyAlignment="1">
      <alignment horizontal="center" vertical="center" wrapText="1"/>
    </xf>
    <xf numFmtId="0" fontId="5" fillId="0" borderId="5" xfId="0" applyFont="1" applyFill="1" applyBorder="1" applyAlignment="1">
      <alignment horizontal="center" vertical="center"/>
    </xf>
    <xf numFmtId="49" fontId="2"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3" fontId="25" fillId="0" borderId="22"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wrapText="1"/>
    </xf>
    <xf numFmtId="0" fontId="5" fillId="0" borderId="5" xfId="0" applyFont="1" applyFill="1" applyBorder="1" applyAlignment="1">
      <alignment horizontal="center"/>
    </xf>
    <xf numFmtId="0" fontId="5" fillId="0" borderId="23" xfId="0" applyFont="1" applyFill="1" applyBorder="1" applyAlignment="1">
      <alignment horizontal="center"/>
    </xf>
    <xf numFmtId="3" fontId="24" fillId="0" borderId="6" xfId="0" applyNumberFormat="1" applyFont="1" applyFill="1" applyBorder="1" applyAlignment="1">
      <alignment horizontal="center"/>
    </xf>
    <xf numFmtId="3" fontId="24" fillId="0" borderId="22" xfId="0" applyNumberFormat="1" applyFont="1" applyFill="1" applyBorder="1" applyAlignment="1">
      <alignment horizontal="center"/>
    </xf>
    <xf numFmtId="3" fontId="24" fillId="0" borderId="9" xfId="0" applyNumberFormat="1" applyFont="1" applyFill="1" applyBorder="1" applyAlignment="1">
      <alignment horizontal="center"/>
    </xf>
    <xf numFmtId="3" fontId="7" fillId="0" borderId="0" xfId="0" applyNumberFormat="1" applyFont="1" applyBorder="1" applyAlignment="1">
      <alignment/>
    </xf>
    <xf numFmtId="164" fontId="7" fillId="0" borderId="3" xfId="0" applyNumberFormat="1" applyFont="1" applyFill="1" applyBorder="1" applyAlignment="1">
      <alignment horizontal="center" vertical="center" wrapText="1"/>
    </xf>
    <xf numFmtId="164" fontId="7" fillId="0" borderId="5" xfId="0" applyNumberFormat="1" applyFont="1" applyFill="1" applyBorder="1" applyAlignment="1">
      <alignment horizontal="center"/>
    </xf>
    <xf numFmtId="0" fontId="0" fillId="0" borderId="22" xfId="0" applyBorder="1" applyAlignment="1">
      <alignment horizontal="center"/>
    </xf>
    <xf numFmtId="0" fontId="0" fillId="0" borderId="13" xfId="0" applyBorder="1" applyAlignment="1">
      <alignment horizontal="center"/>
    </xf>
    <xf numFmtId="3" fontId="24" fillId="0" borderId="5" xfId="0" applyNumberFormat="1" applyFont="1" applyBorder="1" applyAlignment="1">
      <alignment horizontal="center"/>
    </xf>
    <xf numFmtId="3" fontId="24" fillId="0" borderId="2" xfId="0" applyNumberFormat="1" applyFont="1" applyBorder="1" applyAlignment="1">
      <alignment horizontal="center"/>
    </xf>
    <xf numFmtId="3" fontId="0" fillId="0" borderId="0" xfId="0" applyNumberFormat="1" applyBorder="1" applyAlignment="1">
      <alignment/>
    </xf>
    <xf numFmtId="3" fontId="24" fillId="0" borderId="0" xfId="0" applyNumberFormat="1" applyFont="1" applyFill="1" applyBorder="1" applyAlignment="1">
      <alignment horizontal="center"/>
    </xf>
    <xf numFmtId="3" fontId="2" fillId="0" borderId="0" xfId="0" applyNumberFormat="1" applyFont="1" applyBorder="1" applyAlignment="1">
      <alignment horizontal="center"/>
    </xf>
    <xf numFmtId="3" fontId="5" fillId="0" borderId="0" xfId="0" applyNumberFormat="1" applyFont="1" applyBorder="1" applyAlignment="1">
      <alignment horizontal="center"/>
    </xf>
    <xf numFmtId="3" fontId="5" fillId="0" borderId="0" xfId="0" applyNumberFormat="1" applyFont="1" applyFill="1" applyBorder="1" applyAlignment="1">
      <alignment horizontal="center"/>
    </xf>
    <xf numFmtId="0" fontId="14" fillId="0" borderId="23" xfId="0" applyFont="1" applyBorder="1" applyAlignment="1">
      <alignment horizontal="center" vertical="center"/>
    </xf>
    <xf numFmtId="3" fontId="0" fillId="0" borderId="3" xfId="0" applyNumberFormat="1" applyFont="1" applyFill="1" applyBorder="1" applyAlignment="1">
      <alignment horizont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3" fontId="6" fillId="0" borderId="26" xfId="0" applyNumberFormat="1" applyFont="1" applyBorder="1" applyAlignment="1">
      <alignment horizontal="center" vertical="center"/>
    </xf>
    <xf numFmtId="3" fontId="6" fillId="0" borderId="27" xfId="0" applyNumberFormat="1" applyFont="1" applyBorder="1" applyAlignment="1">
      <alignment horizontal="center" vertical="center"/>
    </xf>
    <xf numFmtId="3" fontId="5" fillId="0" borderId="2" xfId="0" applyNumberFormat="1" applyFont="1" applyBorder="1" applyAlignment="1">
      <alignment horizontal="center"/>
    </xf>
    <xf numFmtId="3" fontId="5" fillId="0" borderId="3" xfId="0" applyNumberFormat="1" applyFont="1" applyBorder="1" applyAlignment="1">
      <alignment horizontal="center"/>
    </xf>
    <xf numFmtId="3" fontId="5" fillId="0" borderId="5" xfId="0" applyNumberFormat="1" applyFont="1" applyBorder="1" applyAlignment="1">
      <alignment horizontal="center"/>
    </xf>
    <xf numFmtId="3" fontId="5" fillId="0" borderId="9" xfId="0" applyNumberFormat="1" applyFont="1" applyBorder="1" applyAlignment="1">
      <alignment horizontal="center"/>
    </xf>
    <xf numFmtId="3" fontId="5" fillId="0" borderId="3" xfId="0" applyNumberFormat="1" applyFont="1" applyFill="1" applyBorder="1" applyAlignment="1">
      <alignment horizontal="center"/>
    </xf>
    <xf numFmtId="2" fontId="7"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2" fontId="7" fillId="0" borderId="0" xfId="0" applyNumberFormat="1" applyFont="1" applyFill="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Border="1" applyAlignment="1">
      <alignment horizontal="center"/>
    </xf>
    <xf numFmtId="164" fontId="7"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xf>
    <xf numFmtId="43" fontId="0" fillId="0" borderId="0" xfId="20" applyBorder="1" applyAlignment="1">
      <alignment/>
    </xf>
    <xf numFmtId="49" fontId="0"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xf>
    <xf numFmtId="3" fontId="0" fillId="0" borderId="15" xfId="0" applyNumberFormat="1" applyFont="1" applyFill="1" applyBorder="1" applyAlignment="1">
      <alignment horizontal="center"/>
    </xf>
    <xf numFmtId="49" fontId="0" fillId="0" borderId="3"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xf>
    <xf numFmtId="3" fontId="0" fillId="0" borderId="20" xfId="0" applyNumberFormat="1" applyFont="1" applyFill="1" applyBorder="1" applyAlignment="1">
      <alignment horizontal="center"/>
    </xf>
    <xf numFmtId="3" fontId="0" fillId="0" borderId="3" xfId="0" applyNumberFormat="1" applyFont="1" applyFill="1" applyBorder="1" applyAlignment="1">
      <alignment horizontal="center"/>
    </xf>
    <xf numFmtId="49" fontId="0" fillId="0" borderId="5"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xf>
    <xf numFmtId="3" fontId="0" fillId="0" borderId="5" xfId="0" applyNumberFormat="1" applyFont="1" applyFill="1" applyBorder="1" applyAlignment="1">
      <alignment horizontal="center"/>
    </xf>
    <xf numFmtId="164" fontId="16" fillId="0" borderId="26" xfId="0" applyNumberFormat="1" applyFont="1" applyBorder="1" applyAlignment="1">
      <alignment horizontal="center" vertical="center"/>
    </xf>
    <xf numFmtId="164" fontId="7" fillId="0" borderId="26" xfId="0" applyNumberFormat="1" applyFont="1" applyBorder="1" applyAlignment="1">
      <alignment horizontal="center" vertical="center"/>
    </xf>
    <xf numFmtId="164" fontId="7" fillId="0" borderId="27" xfId="0" applyNumberFormat="1" applyFont="1" applyBorder="1" applyAlignment="1">
      <alignment horizontal="center" vertical="center"/>
    </xf>
    <xf numFmtId="164" fontId="16" fillId="0" borderId="25" xfId="0" applyNumberFormat="1" applyFont="1" applyBorder="1" applyAlignment="1">
      <alignment horizontal="center" vertical="center"/>
    </xf>
    <xf numFmtId="0" fontId="0" fillId="0" borderId="6" xfId="0" applyFont="1" applyFill="1" applyBorder="1" applyAlignment="1">
      <alignment vertical="center"/>
    </xf>
    <xf numFmtId="0" fontId="14" fillId="0" borderId="0" xfId="0" applyFont="1" applyAlignment="1">
      <alignment horizontal="center" vertical="center" wrapText="1"/>
    </xf>
    <xf numFmtId="0" fontId="13" fillId="0" borderId="0" xfId="0" applyFont="1" applyAlignment="1">
      <alignment horizontal="right"/>
    </xf>
    <xf numFmtId="166" fontId="23" fillId="0" borderId="0" xfId="0" applyNumberFormat="1" applyFont="1" applyAlignment="1">
      <alignment horizontal="center"/>
    </xf>
    <xf numFmtId="0" fontId="0" fillId="0" borderId="0" xfId="0" applyBorder="1" applyAlignment="1">
      <alignment horizontal="center" vertical="center" wrapText="1"/>
    </xf>
    <xf numFmtId="164" fontId="7" fillId="0" borderId="1" xfId="0" applyNumberFormat="1" applyFont="1" applyBorder="1" applyAlignment="1">
      <alignment horizontal="center" vertical="center"/>
    </xf>
    <xf numFmtId="3" fontId="5" fillId="0" borderId="11" xfId="0" applyNumberFormat="1" applyFont="1" applyBorder="1" applyAlignment="1">
      <alignment horizontal="center"/>
    </xf>
    <xf numFmtId="3" fontId="5" fillId="0" borderId="28" xfId="0" applyNumberFormat="1" applyFont="1" applyBorder="1" applyAlignment="1">
      <alignment horizontal="center" vertical="center"/>
    </xf>
    <xf numFmtId="0" fontId="7" fillId="0" borderId="28" xfId="0" applyFont="1" applyBorder="1" applyAlignment="1">
      <alignment horizontal="center"/>
    </xf>
    <xf numFmtId="3" fontId="5" fillId="0" borderId="29" xfId="0" applyNumberFormat="1" applyFont="1" applyBorder="1" applyAlignment="1">
      <alignment horizontal="center" vertic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29" xfId="0" applyFont="1" applyBorder="1" applyAlignment="1">
      <alignment horizontal="center"/>
    </xf>
    <xf numFmtId="0" fontId="0" fillId="0" borderId="0" xfId="0" applyFont="1" applyAlignment="1">
      <alignment horizontal="left"/>
    </xf>
    <xf numFmtId="164" fontId="16" fillId="0" borderId="0" xfId="0" applyNumberFormat="1" applyFont="1" applyBorder="1" applyAlignment="1">
      <alignment horizontal="center" vertical="center"/>
    </xf>
    <xf numFmtId="164" fontId="7" fillId="0" borderId="0" xfId="0" applyNumberFormat="1" applyFont="1" applyBorder="1" applyAlignment="1">
      <alignment horizontal="center" vertical="center"/>
    </xf>
    <xf numFmtId="49" fontId="15"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16" fillId="0" borderId="0" xfId="0" applyFont="1" applyBorder="1" applyAlignment="1">
      <alignment horizontal="center" wrapText="1"/>
    </xf>
    <xf numFmtId="0" fontId="2" fillId="0" borderId="0" xfId="0" applyFont="1" applyBorder="1" applyAlignment="1">
      <alignment horizontal="center"/>
    </xf>
    <xf numFmtId="3" fontId="7" fillId="0" borderId="0" xfId="0" applyNumberFormat="1" applyFont="1" applyBorder="1" applyAlignment="1">
      <alignment horizontal="center"/>
    </xf>
    <xf numFmtId="0" fontId="0" fillId="0" borderId="0" xfId="0" applyFill="1" applyBorder="1" applyAlignment="1">
      <alignment/>
    </xf>
    <xf numFmtId="3" fontId="0"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0" applyFont="1" applyFill="1" applyBorder="1" applyAlignment="1">
      <alignment vertical="center"/>
    </xf>
    <xf numFmtId="49" fontId="0" fillId="0" borderId="0" xfId="0" applyNumberFormat="1" applyFont="1" applyFill="1" applyBorder="1" applyAlignment="1">
      <alignment horizontal="center" vertical="center" wrapText="1"/>
    </xf>
    <xf numFmtId="0" fontId="7" fillId="0" borderId="0" xfId="0" applyFont="1" applyAlignment="1">
      <alignment horizontal="center"/>
    </xf>
    <xf numFmtId="0" fontId="11" fillId="0" borderId="0" xfId="0" applyFont="1" applyAlignment="1">
      <alignment vertical="center"/>
    </xf>
    <xf numFmtId="3" fontId="0" fillId="0" borderId="0" xfId="0" applyNumberFormat="1" applyFont="1" applyFill="1" applyBorder="1" applyAlignment="1">
      <alignment horizontal="center" vertical="center"/>
    </xf>
    <xf numFmtId="3" fontId="24" fillId="0" borderId="0" xfId="0" applyNumberFormat="1" applyFont="1" applyBorder="1" applyAlignment="1">
      <alignment horizontal="center"/>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28" fillId="0" borderId="32" xfId="0" applyFont="1" applyBorder="1" applyAlignment="1">
      <alignment horizontal="center"/>
    </xf>
    <xf numFmtId="0" fontId="31" fillId="0" borderId="8" xfId="0" applyFont="1" applyBorder="1" applyAlignment="1">
      <alignment horizontal="center"/>
    </xf>
    <xf numFmtId="0" fontId="30"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6" xfId="0" applyFont="1" applyBorder="1" applyAlignment="1">
      <alignment horizontal="center" vertical="center" wrapText="1"/>
    </xf>
    <xf numFmtId="0" fontId="12" fillId="0" borderId="0" xfId="15" applyFont="1" applyAlignment="1">
      <alignment horizontal="center"/>
    </xf>
    <xf numFmtId="0" fontId="11" fillId="0" borderId="0" xfId="0" applyFont="1" applyAlignment="1">
      <alignment horizontal="left"/>
    </xf>
    <xf numFmtId="0" fontId="0" fillId="0" borderId="0" xfId="0" applyAlignment="1">
      <alignment horizontal="left"/>
    </xf>
    <xf numFmtId="0" fontId="30" fillId="0" borderId="33" xfId="0" applyFont="1" applyBorder="1" applyAlignment="1">
      <alignment horizontal="center" vertical="center" wrapText="1"/>
    </xf>
    <xf numFmtId="0" fontId="11" fillId="0" borderId="0" xfId="0" applyFont="1" applyAlignment="1">
      <alignment horizontal="center" vertical="center"/>
    </xf>
    <xf numFmtId="0" fontId="17" fillId="0" borderId="0" xfId="15" applyFont="1" applyAlignment="1">
      <alignment horizontal="center" vertical="center"/>
    </xf>
    <xf numFmtId="0" fontId="18" fillId="0" borderId="0" xfId="0" applyFont="1" applyAlignment="1">
      <alignment horizontal="center" vertical="center"/>
    </xf>
    <xf numFmtId="0" fontId="7" fillId="0" borderId="0" xfId="0" applyFont="1" applyAlignment="1">
      <alignment horizontal="center" wrapText="1"/>
    </xf>
    <xf numFmtId="3" fontId="5" fillId="0" borderId="20" xfId="0" applyNumberFormat="1" applyFont="1" applyBorder="1" applyAlignment="1">
      <alignment horizontal="center"/>
    </xf>
    <xf numFmtId="0" fontId="14" fillId="0" borderId="0" xfId="0" applyFont="1" applyAlignment="1">
      <alignment horizontal="center" vertical="center"/>
    </xf>
    <xf numFmtId="0" fontId="0" fillId="0" borderId="0" xfId="0" applyAlignment="1">
      <alignment horizontal="center" vertical="center"/>
    </xf>
    <xf numFmtId="3" fontId="5" fillId="0" borderId="13" xfId="0" applyNumberFormat="1" applyFont="1" applyBorder="1" applyAlignment="1">
      <alignment horizontal="center"/>
    </xf>
    <xf numFmtId="3" fontId="5" fillId="0" borderId="17" xfId="0" applyNumberFormat="1" applyFont="1" applyBorder="1" applyAlignment="1">
      <alignment horizontal="center"/>
    </xf>
    <xf numFmtId="0" fontId="7" fillId="0" borderId="3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5" xfId="0" applyFont="1" applyBorder="1" applyAlignment="1">
      <alignment horizontal="center" vertical="center"/>
    </xf>
    <xf numFmtId="0" fontId="7" fillId="0" borderId="32" xfId="0" applyFont="1" applyBorder="1" applyAlignment="1">
      <alignment horizontal="center" vertical="center"/>
    </xf>
    <xf numFmtId="0" fontId="14" fillId="0" borderId="0" xfId="0" applyFont="1" applyAlignment="1">
      <alignment horizontal="left" vertical="center"/>
    </xf>
    <xf numFmtId="0" fontId="20" fillId="0" borderId="0" xfId="0" applyFont="1" applyBorder="1" applyAlignment="1">
      <alignment horizontal="center" wrapText="1"/>
    </xf>
    <xf numFmtId="3" fontId="5" fillId="0" borderId="36" xfId="0" applyNumberFormat="1" applyFont="1" applyFill="1" applyBorder="1" applyAlignment="1">
      <alignment horizontal="center"/>
    </xf>
    <xf numFmtId="3" fontId="5" fillId="0" borderId="37" xfId="0" applyNumberFormat="1" applyFont="1" applyFill="1" applyBorder="1" applyAlignment="1">
      <alignment horizontal="center"/>
    </xf>
    <xf numFmtId="3" fontId="5" fillId="0" borderId="38" xfId="0" applyNumberFormat="1" applyFont="1" applyFill="1" applyBorder="1" applyAlignment="1">
      <alignment horizontal="center"/>
    </xf>
    <xf numFmtId="3" fontId="5" fillId="0" borderId="39" xfId="0" applyNumberFormat="1" applyFont="1" applyFill="1" applyBorder="1" applyAlignment="1">
      <alignment horizontal="center"/>
    </xf>
    <xf numFmtId="3" fontId="5" fillId="0" borderId="40" xfId="0" applyNumberFormat="1" applyFont="1" applyFill="1" applyBorder="1" applyAlignment="1">
      <alignment horizontal="center"/>
    </xf>
    <xf numFmtId="3" fontId="5" fillId="0" borderId="41" xfId="0" applyNumberFormat="1" applyFont="1" applyFill="1" applyBorder="1" applyAlignment="1">
      <alignment horizontal="center"/>
    </xf>
    <xf numFmtId="0" fontId="7" fillId="0" borderId="6"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3" xfId="0" applyFont="1" applyBorder="1" applyAlignment="1">
      <alignment horizontal="center" vertical="center" wrapText="1"/>
    </xf>
    <xf numFmtId="0" fontId="14" fillId="0" borderId="0" xfId="0" applyFont="1" applyBorder="1" applyAlignment="1">
      <alignment horizontal="center" vertical="center" wrapText="1"/>
    </xf>
    <xf numFmtId="166" fontId="7" fillId="0" borderId="0" xfId="0" applyNumberFormat="1" applyFont="1" applyAlignment="1">
      <alignment horizontal="center"/>
    </xf>
    <xf numFmtId="0" fontId="0" fillId="0" borderId="0" xfId="0" applyBorder="1" applyAlignment="1">
      <alignment horizontal="center"/>
    </xf>
    <xf numFmtId="0" fontId="7" fillId="0" borderId="0" xfId="0" applyFont="1" applyBorder="1" applyAlignment="1">
      <alignment horizontal="left" vertical="center" wrapText="1"/>
    </xf>
    <xf numFmtId="0" fontId="22" fillId="0" borderId="0" xfId="0" applyFont="1" applyAlignment="1">
      <alignment horizontal="center"/>
    </xf>
    <xf numFmtId="0" fontId="0" fillId="0" borderId="0" xfId="0" applyAlignment="1">
      <alignment horizontal="center"/>
    </xf>
    <xf numFmtId="0" fontId="23" fillId="0" borderId="0" xfId="0" applyFont="1" applyBorder="1" applyAlignment="1">
      <alignment horizont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49" fontId="2" fillId="0" borderId="42" xfId="0" applyNumberFormat="1"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3" xfId="0"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0" fontId="0" fillId="0" borderId="4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14" fillId="0" borderId="0" xfId="0" applyFont="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16" fillId="0" borderId="3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28"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3" fontId="7" fillId="0" borderId="26" xfId="0" applyNumberFormat="1" applyFont="1" applyBorder="1" applyAlignment="1">
      <alignment horizontal="center"/>
    </xf>
    <xf numFmtId="3" fontId="7" fillId="0" borderId="12" xfId="0" applyNumberFormat="1" applyFont="1" applyBorder="1" applyAlignment="1">
      <alignment horizontal="center"/>
    </xf>
    <xf numFmtId="3" fontId="7" fillId="0" borderId="16" xfId="0" applyNumberFormat="1" applyFont="1" applyBorder="1" applyAlignment="1">
      <alignment horizontal="center"/>
    </xf>
    <xf numFmtId="0" fontId="7" fillId="0" borderId="3" xfId="0" applyFont="1" applyFill="1" applyBorder="1" applyAlignment="1">
      <alignment/>
    </xf>
    <xf numFmtId="0" fontId="7" fillId="0" borderId="1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32"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0" fillId="0" borderId="0" xfId="0" applyFont="1" applyAlignment="1">
      <alignment horizontal="left"/>
    </xf>
    <xf numFmtId="0" fontId="12" fillId="0" borderId="0" xfId="15" applyFont="1" applyAlignment="1">
      <alignment horizontal="right"/>
    </xf>
    <xf numFmtId="0" fontId="13" fillId="0" borderId="0" xfId="0" applyFont="1" applyAlignment="1">
      <alignment horizontal="right"/>
    </xf>
    <xf numFmtId="166" fontId="23" fillId="0" borderId="0" xfId="0" applyNumberFormat="1" applyFont="1" applyAlignment="1">
      <alignment horizontal="center"/>
    </xf>
    <xf numFmtId="0" fontId="1" fillId="0" borderId="34" xfId="0" applyFont="1" applyBorder="1" applyAlignment="1">
      <alignment horizontal="center" vertical="center" wrapText="1"/>
    </xf>
    <xf numFmtId="0" fontId="0" fillId="0" borderId="53" xfId="0" applyBorder="1" applyAlignment="1">
      <alignment horizontal="center" vertical="center" wrapText="1"/>
    </xf>
    <xf numFmtId="0" fontId="0" fillId="0" borderId="4" xfId="0" applyBorder="1" applyAlignment="1">
      <alignment/>
    </xf>
    <xf numFmtId="49" fontId="2" fillId="0" borderId="7" xfId="0" applyNumberFormat="1" applyFont="1" applyBorder="1" applyAlignment="1">
      <alignment horizontal="center" vertical="center" wrapText="1"/>
    </xf>
    <xf numFmtId="0" fontId="0" fillId="0" borderId="23" xfId="0" applyBorder="1" applyAlignment="1">
      <alignment horizontal="center" vertical="center" wrapText="1"/>
    </xf>
    <xf numFmtId="0" fontId="0" fillId="0" borderId="8" xfId="0" applyBorder="1" applyAlignment="1">
      <alignment/>
    </xf>
    <xf numFmtId="0" fontId="0" fillId="0" borderId="49" xfId="0" applyBorder="1" applyAlignment="1">
      <alignment horizontal="center" vertical="center" wrapText="1"/>
    </xf>
    <xf numFmtId="0" fontId="0" fillId="0" borderId="0" xfId="0" applyBorder="1" applyAlignment="1">
      <alignment horizontal="center" vertical="center" wrapText="1"/>
    </xf>
    <xf numFmtId="0" fontId="0" fillId="0" borderId="54" xfId="0" applyBorder="1" applyAlignment="1">
      <alignment/>
    </xf>
    <xf numFmtId="0" fontId="0" fillId="0" borderId="35" xfId="0" applyBorder="1" applyAlignment="1">
      <alignment horizontal="center" vertical="center" wrapText="1"/>
    </xf>
    <xf numFmtId="0" fontId="0" fillId="0" borderId="52" xfId="0" applyBorder="1" applyAlignment="1">
      <alignment horizontal="center" vertical="center" wrapText="1"/>
    </xf>
    <xf numFmtId="0" fontId="0" fillId="0" borderId="32" xfId="0" applyBorder="1" applyAlignment="1">
      <alignment/>
    </xf>
    <xf numFmtId="49" fontId="2" fillId="0" borderId="2"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16" fillId="0" borderId="29" xfId="0" applyFont="1" applyBorder="1" applyAlignment="1">
      <alignment horizontal="center" wrapText="1"/>
    </xf>
    <xf numFmtId="0" fontId="16" fillId="0" borderId="51" xfId="0" applyFont="1" applyBorder="1" applyAlignment="1">
      <alignment horizontal="center" wrapText="1"/>
    </xf>
    <xf numFmtId="0" fontId="16" fillId="0" borderId="31" xfId="0" applyFont="1" applyBorder="1" applyAlignment="1">
      <alignment horizontal="center" wrapText="1"/>
    </xf>
    <xf numFmtId="0" fontId="16" fillId="0" borderId="30" xfId="0" applyFont="1" applyBorder="1" applyAlignment="1">
      <alignment horizontal="center" wrapText="1"/>
    </xf>
    <xf numFmtId="0" fontId="16" fillId="0" borderId="28" xfId="0" applyFont="1" applyBorder="1" applyAlignment="1">
      <alignment horizontal="center" wrapText="1"/>
    </xf>
    <xf numFmtId="49" fontId="15" fillId="0" borderId="2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4" fillId="0" borderId="6" xfId="0" applyFont="1" applyBorder="1" applyAlignment="1">
      <alignment horizontal="center" vertical="center"/>
    </xf>
    <xf numFmtId="0" fontId="14" fillId="0" borderId="42" xfId="0" applyFont="1" applyBorder="1" applyAlignment="1">
      <alignment horizontal="center" vertical="center"/>
    </xf>
    <xf numFmtId="0" fontId="14" fillId="0" borderId="9" xfId="0" applyFont="1"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42"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3" fontId="7" fillId="0" borderId="27" xfId="0" applyNumberFormat="1" applyFont="1" applyBorder="1" applyAlignment="1">
      <alignment horizontal="center"/>
    </xf>
    <xf numFmtId="3" fontId="7" fillId="0" borderId="13" xfId="0" applyNumberFormat="1" applyFont="1" applyBorder="1" applyAlignment="1">
      <alignment horizontal="center"/>
    </xf>
    <xf numFmtId="3" fontId="7" fillId="0" borderId="17" xfId="0" applyNumberFormat="1" applyFont="1" applyBorder="1" applyAlignment="1">
      <alignment horizontal="center"/>
    </xf>
    <xf numFmtId="0" fontId="7" fillId="0" borderId="27" xfId="0" applyFont="1" applyFill="1" applyBorder="1" applyAlignment="1">
      <alignment horizontal="center" vertical="center" wrapText="1"/>
    </xf>
    <xf numFmtId="0" fontId="2" fillId="0" borderId="34" xfId="0" applyFont="1" applyBorder="1" applyAlignment="1">
      <alignment horizontal="center"/>
    </xf>
    <xf numFmtId="0" fontId="2" fillId="0" borderId="53" xfId="0" applyFont="1" applyBorder="1" applyAlignment="1">
      <alignment horizontal="center"/>
    </xf>
    <xf numFmtId="0" fontId="2" fillId="0" borderId="4" xfId="0" applyFont="1" applyBorder="1" applyAlignment="1">
      <alignment horizontal="center"/>
    </xf>
    <xf numFmtId="3" fontId="7" fillId="0" borderId="24" xfId="0" applyNumberFormat="1" applyFont="1" applyBorder="1" applyAlignment="1">
      <alignment horizontal="center"/>
    </xf>
    <xf numFmtId="3" fontId="7" fillId="0" borderId="22" xfId="0" applyNumberFormat="1" applyFont="1" applyBorder="1" applyAlignment="1">
      <alignment horizontal="center"/>
    </xf>
    <xf numFmtId="3" fontId="7" fillId="0" borderId="15" xfId="0" applyNumberFormat="1" applyFont="1" applyBorder="1" applyAlignment="1">
      <alignment horizontal="center"/>
    </xf>
    <xf numFmtId="0" fontId="0" fillId="0" borderId="6" xfId="0" applyFont="1" applyBorder="1" applyAlignment="1">
      <alignment horizontal="center" vertical="center"/>
    </xf>
    <xf numFmtId="0" fontId="0" fillId="0" borderId="33" xfId="0" applyFont="1" applyBorder="1" applyAlignment="1">
      <alignment horizontal="center" vertical="center"/>
    </xf>
    <xf numFmtId="49" fontId="7" fillId="0" borderId="6"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7" fillId="0" borderId="42" xfId="0" applyNumberFormat="1" applyFont="1" applyFill="1" applyBorder="1" applyAlignment="1">
      <alignment horizontal="center" vertical="center" wrapText="1"/>
    </xf>
    <xf numFmtId="49" fontId="27" fillId="0" borderId="33" xfId="0" applyNumberFormat="1" applyFont="1" applyFill="1" applyBorder="1" applyAlignment="1">
      <alignment horizontal="center" vertical="center" wrapText="1"/>
    </xf>
    <xf numFmtId="164" fontId="2" fillId="0" borderId="34" xfId="0" applyNumberFormat="1" applyFont="1" applyBorder="1" applyAlignment="1">
      <alignment horizontal="center"/>
    </xf>
    <xf numFmtId="164" fontId="2" fillId="0" borderId="53" xfId="0" applyNumberFormat="1" applyFont="1" applyBorder="1" applyAlignment="1">
      <alignment horizontal="center"/>
    </xf>
    <xf numFmtId="164" fontId="2" fillId="0" borderId="4" xfId="0" applyNumberFormat="1" applyFont="1" applyBorder="1" applyAlignment="1">
      <alignment horizontal="center"/>
    </xf>
    <xf numFmtId="0" fontId="28" fillId="0" borderId="7" xfId="0" applyFont="1" applyBorder="1" applyAlignment="1">
      <alignment horizontal="center" wrapText="1"/>
    </xf>
    <xf numFmtId="0" fontId="28" fillId="0" borderId="8" xfId="0" applyFont="1" applyBorder="1" applyAlignment="1">
      <alignment horizontal="center" wrapText="1"/>
    </xf>
    <xf numFmtId="0" fontId="28" fillId="0" borderId="35" xfId="0" applyFont="1" applyBorder="1" applyAlignment="1">
      <alignment horizontal="center" wrapText="1"/>
    </xf>
    <xf numFmtId="0" fontId="28" fillId="0" borderId="32" xfId="0" applyFont="1" applyBorder="1" applyAlignment="1">
      <alignment horizontal="center" wrapText="1"/>
    </xf>
    <xf numFmtId="0" fontId="28" fillId="0" borderId="23" xfId="0" applyFont="1" applyBorder="1" applyAlignment="1">
      <alignment horizontal="center" wrapText="1"/>
    </xf>
    <xf numFmtId="0" fontId="28" fillId="0" borderId="52" xfId="0" applyFont="1" applyBorder="1" applyAlignment="1">
      <alignment horizontal="center" wrapText="1"/>
    </xf>
    <xf numFmtId="0" fontId="30" fillId="0" borderId="7"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5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4"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2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0"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54" xfId="0" applyFont="1" applyBorder="1" applyAlignment="1">
      <alignment horizontal="center" vertical="center" wrapText="1"/>
    </xf>
    <xf numFmtId="0" fontId="28" fillId="0" borderId="34" xfId="0" applyFont="1" applyBorder="1" applyAlignment="1">
      <alignment horizontal="center" wrapText="1"/>
    </xf>
    <xf numFmtId="0" fontId="28" fillId="0" borderId="53" xfId="0" applyFont="1" applyBorder="1" applyAlignment="1">
      <alignment horizontal="center" wrapText="1"/>
    </xf>
    <xf numFmtId="0" fontId="28" fillId="0" borderId="4" xfId="0" applyFont="1" applyBorder="1" applyAlignment="1">
      <alignment horizontal="center" wrapText="1"/>
    </xf>
    <xf numFmtId="0" fontId="0" fillId="0" borderId="0" xfId="0" applyFont="1" applyAlignment="1">
      <alignment horizontal="left"/>
    </xf>
    <xf numFmtId="0" fontId="29" fillId="0" borderId="34" xfId="0" applyFont="1" applyBorder="1" applyAlignment="1">
      <alignment vertical="center" wrapText="1"/>
    </xf>
    <xf numFmtId="0" fontId="29" fillId="0" borderId="53" xfId="0" applyFont="1" applyBorder="1" applyAlignment="1">
      <alignment vertical="center" wrapText="1"/>
    </xf>
    <xf numFmtId="0" fontId="29" fillId="0" borderId="4" xfId="0" applyFont="1" applyBorder="1" applyAlignment="1">
      <alignment vertical="center" wrapText="1"/>
    </xf>
    <xf numFmtId="0" fontId="29" fillId="0" borderId="49" xfId="0" applyFont="1" applyBorder="1" applyAlignment="1">
      <alignment vertical="center" wrapText="1"/>
    </xf>
    <xf numFmtId="0" fontId="29" fillId="0" borderId="0" xfId="0" applyFont="1" applyBorder="1" applyAlignment="1">
      <alignment vertical="center" wrapText="1"/>
    </xf>
    <xf numFmtId="0" fontId="29" fillId="0" borderId="54" xfId="0" applyFont="1" applyBorder="1" applyAlignment="1">
      <alignment vertical="center" wrapText="1"/>
    </xf>
    <xf numFmtId="0" fontId="29" fillId="0" borderId="35" xfId="0" applyFont="1" applyBorder="1" applyAlignment="1">
      <alignment vertical="center" wrapText="1"/>
    </xf>
    <xf numFmtId="0" fontId="29" fillId="0" borderId="52" xfId="0" applyFont="1" applyBorder="1" applyAlignment="1">
      <alignment vertical="center" wrapText="1"/>
    </xf>
    <xf numFmtId="0" fontId="29" fillId="0" borderId="32" xfId="0" applyFont="1" applyBorder="1" applyAlignment="1">
      <alignmen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1</xdr:row>
      <xdr:rowOff>28575</xdr:rowOff>
    </xdr:from>
    <xdr:to>
      <xdr:col>1</xdr:col>
      <xdr:colOff>1038225</xdr:colOff>
      <xdr:row>5</xdr:row>
      <xdr:rowOff>9525</xdr:rowOff>
    </xdr:to>
    <xdr:pic>
      <xdr:nvPicPr>
        <xdr:cNvPr id="1" name="Picture 1"/>
        <xdr:cNvPicPr preferRelativeResize="1">
          <a:picLocks noChangeAspect="1"/>
        </xdr:cNvPicPr>
      </xdr:nvPicPr>
      <xdr:blipFill>
        <a:blip r:embed="rId1"/>
        <a:stretch>
          <a:fillRect/>
        </a:stretch>
      </xdr:blipFill>
      <xdr:spPr>
        <a:xfrm>
          <a:off x="381000" y="190500"/>
          <a:ext cx="1143000" cy="1143000"/>
        </a:xfrm>
        <a:prstGeom prst="rect">
          <a:avLst/>
        </a:prstGeom>
        <a:noFill/>
        <a:ln w="9525" cmpd="sng">
          <a:noFill/>
        </a:ln>
      </xdr:spPr>
    </xdr:pic>
    <xdr:clientData/>
  </xdr:twoCellAnchor>
  <xdr:twoCellAnchor>
    <xdr:from>
      <xdr:col>1</xdr:col>
      <xdr:colOff>1009650</xdr:colOff>
      <xdr:row>0</xdr:row>
      <xdr:rowOff>85725</xdr:rowOff>
    </xdr:from>
    <xdr:to>
      <xdr:col>8</xdr:col>
      <xdr:colOff>676275</xdr:colOff>
      <xdr:row>4</xdr:row>
      <xdr:rowOff>276225</xdr:rowOff>
    </xdr:to>
    <xdr:sp>
      <xdr:nvSpPr>
        <xdr:cNvPr id="2" name="AutoShape 2"/>
        <xdr:cNvSpPr>
          <a:spLocks/>
        </xdr:cNvSpPr>
      </xdr:nvSpPr>
      <xdr:spPr>
        <a:xfrm>
          <a:off x="1495425" y="85725"/>
          <a:ext cx="5419725" cy="838200"/>
        </a:xfrm>
        <a:prstGeom prst="rect"/>
        <a:noFill/>
      </xdr:spPr>
      <xdr:txBody>
        <a:bodyPr fromWordArt="1" wrap="none">
          <a:prstTxWarp prst="textPlain"/>
          <a:scene3d>
            <a:camera prst="legacyPerspectiveTopLeft"/>
            <a:lightRig rig="legacyNormal3" dir="r"/>
          </a:scene3d>
          <a:sp3d extrusionH="201600" prstMaterial="legacyMetal">
            <a:extrusionClr>
              <a:srgbClr val="FFFFFF"/>
            </a:extrusionClr>
          </a:sp3d>
        </a:bodyPr>
        <a:p>
          <a:pPr algn="ctr"/>
          <a:r>
            <a:rPr sz="3600" kern="10" spc="0">
              <a:ln w="9525" cmpd="sng">
                <a:solidFill>
                  <a:srgbClr val="000000"/>
                </a:solidFill>
                <a:headEnd type="none"/>
                <a:tailEnd type="none"/>
              </a:ln>
              <a:solidFill>
                <a:srgbClr val="C0C0C0">
                  <a:alpha val="65000"/>
                </a:srgbClr>
              </a:solidFill>
              <a:latin typeface="Times New Roman"/>
              <a:cs typeface="Times New Roman"/>
            </a:rPr>
            <a:t>ООО "Сталь Гарант"</a:t>
          </a:r>
        </a:p>
      </xdr:txBody>
    </xdr:sp>
    <xdr:clientData/>
  </xdr:twoCellAnchor>
  <xdr:twoCellAnchor>
    <xdr:from>
      <xdr:col>9</xdr:col>
      <xdr:colOff>466725</xdr:colOff>
      <xdr:row>0</xdr:row>
      <xdr:rowOff>76200</xdr:rowOff>
    </xdr:from>
    <xdr:to>
      <xdr:col>10</xdr:col>
      <xdr:colOff>895350</xdr:colOff>
      <xdr:row>4</xdr:row>
      <xdr:rowOff>390525</xdr:rowOff>
    </xdr:to>
    <xdr:pic>
      <xdr:nvPicPr>
        <xdr:cNvPr id="3" name="Picture 3"/>
        <xdr:cNvPicPr preferRelativeResize="1">
          <a:picLocks noChangeAspect="1"/>
        </xdr:cNvPicPr>
      </xdr:nvPicPr>
      <xdr:blipFill>
        <a:blip r:embed="rId2"/>
        <a:stretch>
          <a:fillRect/>
        </a:stretch>
      </xdr:blipFill>
      <xdr:spPr>
        <a:xfrm>
          <a:off x="7515225" y="76200"/>
          <a:ext cx="1543050" cy="962025"/>
        </a:xfrm>
        <a:prstGeom prst="rect">
          <a:avLst/>
        </a:prstGeom>
        <a:noFill/>
        <a:ln w="9525" cmpd="sng">
          <a:noFill/>
        </a:ln>
      </xdr:spPr>
    </xdr:pic>
    <xdr:clientData/>
  </xdr:twoCellAnchor>
  <xdr:twoCellAnchor>
    <xdr:from>
      <xdr:col>9</xdr:col>
      <xdr:colOff>523875</xdr:colOff>
      <xdr:row>4</xdr:row>
      <xdr:rowOff>657225</xdr:rowOff>
    </xdr:from>
    <xdr:to>
      <xdr:col>10</xdr:col>
      <xdr:colOff>590550</xdr:colOff>
      <xdr:row>7</xdr:row>
      <xdr:rowOff>152400</xdr:rowOff>
    </xdr:to>
    <xdr:pic>
      <xdr:nvPicPr>
        <xdr:cNvPr id="4" name="Picture 4"/>
        <xdr:cNvPicPr preferRelativeResize="1">
          <a:picLocks noChangeAspect="1"/>
        </xdr:cNvPicPr>
      </xdr:nvPicPr>
      <xdr:blipFill>
        <a:blip r:embed="rId3"/>
        <a:stretch>
          <a:fillRect/>
        </a:stretch>
      </xdr:blipFill>
      <xdr:spPr>
        <a:xfrm>
          <a:off x="7572375" y="1304925"/>
          <a:ext cx="11811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38100</xdr:rowOff>
    </xdr:from>
    <xdr:to>
      <xdr:col>0</xdr:col>
      <xdr:colOff>1181100</xdr:colOff>
      <xdr:row>5</xdr:row>
      <xdr:rowOff>47625</xdr:rowOff>
    </xdr:to>
    <xdr:pic>
      <xdr:nvPicPr>
        <xdr:cNvPr id="1" name="Picture 5"/>
        <xdr:cNvPicPr preferRelativeResize="1">
          <a:picLocks noChangeAspect="1"/>
        </xdr:cNvPicPr>
      </xdr:nvPicPr>
      <xdr:blipFill>
        <a:blip r:embed="rId1"/>
        <a:stretch>
          <a:fillRect/>
        </a:stretch>
      </xdr:blipFill>
      <xdr:spPr>
        <a:xfrm>
          <a:off x="304800" y="38100"/>
          <a:ext cx="876300" cy="876300"/>
        </a:xfrm>
        <a:prstGeom prst="rect">
          <a:avLst/>
        </a:prstGeom>
        <a:noFill/>
        <a:ln w="9525" cmpd="sng">
          <a:noFill/>
        </a:ln>
      </xdr:spPr>
    </xdr:pic>
    <xdr:clientData/>
  </xdr:twoCellAnchor>
  <xdr:twoCellAnchor>
    <xdr:from>
      <xdr:col>1</xdr:col>
      <xdr:colOff>9525</xdr:colOff>
      <xdr:row>0</xdr:row>
      <xdr:rowOff>142875</xdr:rowOff>
    </xdr:from>
    <xdr:to>
      <xdr:col>10</xdr:col>
      <xdr:colOff>666750</xdr:colOff>
      <xdr:row>4</xdr:row>
      <xdr:rowOff>57150</xdr:rowOff>
    </xdr:to>
    <xdr:sp>
      <xdr:nvSpPr>
        <xdr:cNvPr id="2" name="AutoShape 6"/>
        <xdr:cNvSpPr>
          <a:spLocks/>
        </xdr:cNvSpPr>
      </xdr:nvSpPr>
      <xdr:spPr>
        <a:xfrm>
          <a:off x="1466850" y="142875"/>
          <a:ext cx="6219825" cy="561975"/>
        </a:xfrm>
        <a:prstGeom prst="rect"/>
        <a:noFill/>
      </xdr:spPr>
      <xdr:txBody>
        <a:bodyPr fromWordArt="1" wrap="none">
          <a:prstTxWarp prst="textPlain"/>
          <a:scene3d>
            <a:camera prst="legacyPerspectiveTopLeft"/>
            <a:lightRig rig="legacyNormal3" dir="r"/>
          </a:scene3d>
          <a:sp3d extrusionH="201600" prstMaterial="legacyMetal">
            <a:extrusionClr>
              <a:srgbClr val="FFFFFF"/>
            </a:extrusionClr>
          </a:sp3d>
        </a:bodyPr>
        <a:p>
          <a:pPr algn="ctr"/>
          <a:r>
            <a:rPr sz="3600" kern="10" spc="0">
              <a:ln w="9525" cmpd="sng">
                <a:solidFill>
                  <a:srgbClr val="000000"/>
                </a:solidFill>
                <a:headEnd type="none"/>
                <a:tailEnd type="none"/>
              </a:ln>
              <a:solidFill>
                <a:srgbClr val="C0C0C0">
                  <a:alpha val="65000"/>
                </a:srgbClr>
              </a:solidFill>
              <a:latin typeface="Times New Roman"/>
              <a:cs typeface="Times New Roman"/>
            </a:rPr>
            <a:t>ООО "Сталь Гарант"</a:t>
          </a:r>
        </a:p>
      </xdr:txBody>
    </xdr:sp>
    <xdr:clientData/>
  </xdr:twoCellAnchor>
  <xdr:twoCellAnchor>
    <xdr:from>
      <xdr:col>13</xdr:col>
      <xdr:colOff>257175</xdr:colOff>
      <xdr:row>0</xdr:row>
      <xdr:rowOff>152400</xdr:rowOff>
    </xdr:from>
    <xdr:to>
      <xdr:col>13</xdr:col>
      <xdr:colOff>952500</xdr:colOff>
      <xdr:row>3</xdr:row>
      <xdr:rowOff>152400</xdr:rowOff>
    </xdr:to>
    <xdr:pic>
      <xdr:nvPicPr>
        <xdr:cNvPr id="3" name="Picture 7"/>
        <xdr:cNvPicPr preferRelativeResize="1">
          <a:picLocks noChangeAspect="1"/>
        </xdr:cNvPicPr>
      </xdr:nvPicPr>
      <xdr:blipFill>
        <a:blip r:embed="rId2"/>
        <a:stretch>
          <a:fillRect/>
        </a:stretch>
      </xdr:blipFill>
      <xdr:spPr>
        <a:xfrm>
          <a:off x="9763125" y="152400"/>
          <a:ext cx="685800" cy="485775"/>
        </a:xfrm>
        <a:prstGeom prst="rect">
          <a:avLst/>
        </a:prstGeom>
        <a:noFill/>
        <a:ln w="9525" cmpd="sng">
          <a:noFill/>
        </a:ln>
      </xdr:spPr>
    </xdr:pic>
    <xdr:clientData/>
  </xdr:twoCellAnchor>
  <xdr:twoCellAnchor>
    <xdr:from>
      <xdr:col>1</xdr:col>
      <xdr:colOff>19050</xdr:colOff>
      <xdr:row>3</xdr:row>
      <xdr:rowOff>114300</xdr:rowOff>
    </xdr:from>
    <xdr:to>
      <xdr:col>3</xdr:col>
      <xdr:colOff>104775</xdr:colOff>
      <xdr:row>5</xdr:row>
      <xdr:rowOff>114300</xdr:rowOff>
    </xdr:to>
    <xdr:pic>
      <xdr:nvPicPr>
        <xdr:cNvPr id="4" name="Picture 8"/>
        <xdr:cNvPicPr preferRelativeResize="1">
          <a:picLocks noChangeAspect="1"/>
        </xdr:cNvPicPr>
      </xdr:nvPicPr>
      <xdr:blipFill>
        <a:blip r:embed="rId3"/>
        <a:stretch>
          <a:fillRect/>
        </a:stretch>
      </xdr:blipFill>
      <xdr:spPr>
        <a:xfrm>
          <a:off x="1476375" y="600075"/>
          <a:ext cx="1200150" cy="381000"/>
        </a:xfrm>
        <a:prstGeom prst="rect">
          <a:avLst/>
        </a:prstGeom>
        <a:noFill/>
        <a:ln w="9525" cmpd="sng">
          <a:noFill/>
        </a:ln>
      </xdr:spPr>
    </xdr:pic>
    <xdr:clientData/>
  </xdr:twoCellAnchor>
  <xdr:twoCellAnchor>
    <xdr:from>
      <xdr:col>8</xdr:col>
      <xdr:colOff>666750</xdr:colOff>
      <xdr:row>3</xdr:row>
      <xdr:rowOff>123825</xdr:rowOff>
    </xdr:from>
    <xdr:to>
      <xdr:col>10</xdr:col>
      <xdr:colOff>990600</xdr:colOff>
      <xdr:row>5</xdr:row>
      <xdr:rowOff>123825</xdr:rowOff>
    </xdr:to>
    <xdr:pic>
      <xdr:nvPicPr>
        <xdr:cNvPr id="5" name="Picture 9"/>
        <xdr:cNvPicPr preferRelativeResize="1">
          <a:picLocks noChangeAspect="1"/>
        </xdr:cNvPicPr>
      </xdr:nvPicPr>
      <xdr:blipFill>
        <a:blip r:embed="rId3"/>
        <a:stretch>
          <a:fillRect/>
        </a:stretch>
      </xdr:blipFill>
      <xdr:spPr>
        <a:xfrm>
          <a:off x="6638925" y="609600"/>
          <a:ext cx="1371600" cy="381000"/>
        </a:xfrm>
        <a:prstGeom prst="rect">
          <a:avLst/>
        </a:prstGeom>
        <a:noFill/>
        <a:ln w="9525" cmpd="sng">
          <a:noFill/>
        </a:ln>
      </xdr:spPr>
    </xdr:pic>
    <xdr:clientData/>
  </xdr:twoCellAnchor>
  <xdr:twoCellAnchor>
    <xdr:from>
      <xdr:col>10</xdr:col>
      <xdr:colOff>990600</xdr:colOff>
      <xdr:row>0</xdr:row>
      <xdr:rowOff>57150</xdr:rowOff>
    </xdr:from>
    <xdr:to>
      <xdr:col>12</xdr:col>
      <xdr:colOff>504825</xdr:colOff>
      <xdr:row>4</xdr:row>
      <xdr:rowOff>85725</xdr:rowOff>
    </xdr:to>
    <xdr:pic>
      <xdr:nvPicPr>
        <xdr:cNvPr id="6" name="Picture 60"/>
        <xdr:cNvPicPr preferRelativeResize="1">
          <a:picLocks noChangeAspect="1"/>
        </xdr:cNvPicPr>
      </xdr:nvPicPr>
      <xdr:blipFill>
        <a:blip r:embed="rId4"/>
        <a:stretch>
          <a:fillRect/>
        </a:stretch>
      </xdr:blipFill>
      <xdr:spPr>
        <a:xfrm>
          <a:off x="8010525" y="57150"/>
          <a:ext cx="11811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1</xdr:col>
      <xdr:colOff>523875</xdr:colOff>
      <xdr:row>5</xdr:row>
      <xdr:rowOff>200025</xdr:rowOff>
    </xdr:to>
    <xdr:pic>
      <xdr:nvPicPr>
        <xdr:cNvPr id="1" name="Picture 1"/>
        <xdr:cNvPicPr preferRelativeResize="1">
          <a:picLocks noChangeAspect="1"/>
        </xdr:cNvPicPr>
      </xdr:nvPicPr>
      <xdr:blipFill>
        <a:blip r:embed="rId1"/>
        <a:stretch>
          <a:fillRect/>
        </a:stretch>
      </xdr:blipFill>
      <xdr:spPr>
        <a:xfrm>
          <a:off x="228600" y="0"/>
          <a:ext cx="1085850" cy="1066800"/>
        </a:xfrm>
        <a:prstGeom prst="rect">
          <a:avLst/>
        </a:prstGeom>
        <a:noFill/>
        <a:ln w="9525" cmpd="sng">
          <a:noFill/>
        </a:ln>
      </xdr:spPr>
    </xdr:pic>
    <xdr:clientData/>
  </xdr:twoCellAnchor>
  <xdr:twoCellAnchor>
    <xdr:from>
      <xdr:col>1</xdr:col>
      <xdr:colOff>1343025</xdr:colOff>
      <xdr:row>0</xdr:row>
      <xdr:rowOff>76200</xdr:rowOff>
    </xdr:from>
    <xdr:to>
      <xdr:col>6</xdr:col>
      <xdr:colOff>3257550</xdr:colOff>
      <xdr:row>3</xdr:row>
      <xdr:rowOff>104775</xdr:rowOff>
    </xdr:to>
    <xdr:sp>
      <xdr:nvSpPr>
        <xdr:cNvPr id="2" name="AutoShape 2"/>
        <xdr:cNvSpPr>
          <a:spLocks/>
        </xdr:cNvSpPr>
      </xdr:nvSpPr>
      <xdr:spPr>
        <a:xfrm>
          <a:off x="2133600" y="76200"/>
          <a:ext cx="6334125" cy="514350"/>
        </a:xfrm>
        <a:prstGeom prst="rect"/>
        <a:noFill/>
      </xdr:spPr>
      <xdr:txBody>
        <a:bodyPr fromWordArt="1" wrap="none">
          <a:prstTxWarp prst="textPlain"/>
          <a:scene3d>
            <a:camera prst="legacyPerspectiveTopLeft"/>
            <a:lightRig rig="legacyNormal3" dir="r"/>
          </a:scene3d>
          <a:sp3d extrusionH="201600" prstMaterial="legacyMetal">
            <a:extrusionClr>
              <a:srgbClr val="FFFFFF"/>
            </a:extrusionClr>
          </a:sp3d>
        </a:bodyPr>
        <a:p>
          <a:pPr algn="ctr"/>
          <a:r>
            <a:rPr sz="3600" kern="10" spc="0">
              <a:ln w="9525" cmpd="sng">
                <a:solidFill>
                  <a:srgbClr val="000000"/>
                </a:solidFill>
                <a:headEnd type="none"/>
                <a:tailEnd type="none"/>
              </a:ln>
              <a:solidFill>
                <a:srgbClr val="C0C0C0">
                  <a:alpha val="65000"/>
                </a:srgbClr>
              </a:solidFill>
              <a:latin typeface="Times New Roman"/>
              <a:cs typeface="Times New Roman"/>
            </a:rPr>
            <a:t>ООО "Сталь Гарант"</a:t>
          </a:r>
        </a:p>
      </xdr:txBody>
    </xdr:sp>
    <xdr:clientData/>
  </xdr:twoCellAnchor>
  <xdr:twoCellAnchor>
    <xdr:from>
      <xdr:col>6</xdr:col>
      <xdr:colOff>3305175</xdr:colOff>
      <xdr:row>0</xdr:row>
      <xdr:rowOff>57150</xdr:rowOff>
    </xdr:from>
    <xdr:to>
      <xdr:col>7</xdr:col>
      <xdr:colOff>409575</xdr:colOff>
      <xdr:row>3</xdr:row>
      <xdr:rowOff>57150</xdr:rowOff>
    </xdr:to>
    <xdr:pic>
      <xdr:nvPicPr>
        <xdr:cNvPr id="3" name="Picture 3"/>
        <xdr:cNvPicPr preferRelativeResize="1">
          <a:picLocks noChangeAspect="1"/>
        </xdr:cNvPicPr>
      </xdr:nvPicPr>
      <xdr:blipFill>
        <a:blip r:embed="rId2"/>
        <a:stretch>
          <a:fillRect/>
        </a:stretch>
      </xdr:blipFill>
      <xdr:spPr>
        <a:xfrm>
          <a:off x="8515350" y="57150"/>
          <a:ext cx="6858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eel-garant.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eel-garant.r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eel-garant.ru/"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Q95"/>
  <sheetViews>
    <sheetView tabSelected="1" workbookViewId="0" topLeftCell="A1">
      <selection activeCell="L6" sqref="L6"/>
    </sheetView>
  </sheetViews>
  <sheetFormatPr defaultColWidth="9.00390625" defaultRowHeight="12.75"/>
  <cols>
    <col min="1" max="1" width="6.375" style="0" customWidth="1"/>
    <col min="2" max="2" width="16.25390625" style="0" customWidth="1"/>
    <col min="3" max="3" width="5.875" style="0" customWidth="1"/>
    <col min="4" max="4" width="11.75390625" style="0" customWidth="1"/>
    <col min="5" max="5" width="12.25390625" style="0" customWidth="1"/>
    <col min="6" max="6" width="7.375" style="0" customWidth="1"/>
    <col min="7" max="7" width="16.25390625" style="0" customWidth="1"/>
    <col min="8" max="8" width="5.75390625" style="0" customWidth="1"/>
    <col min="9" max="9" width="10.625" style="0" customWidth="1"/>
    <col min="10" max="10" width="14.625" style="0" customWidth="1"/>
    <col min="11" max="11" width="12.875" style="0" bestFit="1" customWidth="1"/>
    <col min="12" max="12" width="13.25390625" style="0" customWidth="1"/>
    <col min="13" max="13" width="12.875" style="0" bestFit="1" customWidth="1"/>
    <col min="15" max="15" width="0" style="0" hidden="1" customWidth="1"/>
    <col min="16" max="16" width="13.75390625" style="0" customWidth="1"/>
  </cols>
  <sheetData>
    <row r="1" ht="12.75">
      <c r="J1" s="182" t="s">
        <v>127</v>
      </c>
    </row>
    <row r="2" ht="12.75">
      <c r="J2" s="182"/>
    </row>
    <row r="5" spans="2:10" ht="53.25" customHeight="1">
      <c r="B5" s="183" t="s">
        <v>20</v>
      </c>
      <c r="C5" s="184"/>
      <c r="D5" s="184"/>
      <c r="E5" s="184"/>
      <c r="F5" s="184"/>
      <c r="G5" s="184"/>
      <c r="H5" s="184"/>
      <c r="I5" s="184"/>
      <c r="J5" s="184"/>
    </row>
    <row r="6" spans="2:10" ht="27" customHeight="1">
      <c r="B6" s="185" t="s">
        <v>100</v>
      </c>
      <c r="C6" s="162"/>
      <c r="D6" s="162"/>
      <c r="E6" s="162"/>
      <c r="F6" s="162"/>
      <c r="G6" s="162"/>
      <c r="H6" s="162"/>
      <c r="I6" s="162"/>
      <c r="J6" s="162"/>
    </row>
    <row r="7" spans="1:2" ht="12.75">
      <c r="A7" s="209">
        <v>41249</v>
      </c>
      <c r="B7" s="209"/>
    </row>
    <row r="8" spans="1:11" ht="21" customHeight="1" thickBot="1">
      <c r="A8" s="163" t="s">
        <v>54</v>
      </c>
      <c r="B8" s="163"/>
      <c r="C8" s="163"/>
      <c r="D8" s="163"/>
      <c r="E8" s="163"/>
      <c r="F8" s="163"/>
      <c r="G8" s="163"/>
      <c r="H8" s="163"/>
      <c r="I8" s="163"/>
      <c r="J8" s="163"/>
      <c r="K8" s="163"/>
    </row>
    <row r="9" spans="3:7" ht="13.5" thickBot="1">
      <c r="C9" s="144" t="s">
        <v>1</v>
      </c>
      <c r="D9" s="145"/>
      <c r="E9" s="28" t="s">
        <v>28</v>
      </c>
      <c r="F9" s="146" t="s">
        <v>30</v>
      </c>
      <c r="G9" s="142"/>
    </row>
    <row r="10" spans="3:9" ht="30.75" customHeight="1" thickBot="1">
      <c r="C10" s="191" t="s">
        <v>91</v>
      </c>
      <c r="D10" s="192"/>
      <c r="E10" s="139">
        <v>5.2</v>
      </c>
      <c r="F10" s="143">
        <v>159900</v>
      </c>
      <c r="G10" s="141"/>
      <c r="I10" s="98"/>
    </row>
    <row r="11" spans="3:9" ht="14.25">
      <c r="C11" s="193" t="s">
        <v>62</v>
      </c>
      <c r="D11" s="194"/>
      <c r="E11" s="33">
        <v>3</v>
      </c>
      <c r="F11" s="140">
        <v>135300</v>
      </c>
      <c r="G11" s="186"/>
      <c r="I11" s="98"/>
    </row>
    <row r="12" spans="3:9" ht="15" thickBot="1">
      <c r="C12" s="195"/>
      <c r="D12" s="196"/>
      <c r="E12" s="35">
        <v>4</v>
      </c>
      <c r="F12" s="189">
        <v>135300</v>
      </c>
      <c r="G12" s="190"/>
      <c r="I12" s="98"/>
    </row>
    <row r="13" spans="3:17" ht="12.75" customHeight="1">
      <c r="C13" s="26"/>
      <c r="D13" s="26"/>
      <c r="E13" s="18"/>
      <c r="F13" s="29"/>
      <c r="G13" s="29"/>
      <c r="M13" s="61"/>
      <c r="N13" s="61"/>
      <c r="O13" s="61"/>
      <c r="P13" s="61"/>
      <c r="Q13" s="61"/>
    </row>
    <row r="14" spans="1:17" ht="19.5" customHeight="1">
      <c r="A14" s="197" t="s">
        <v>63</v>
      </c>
      <c r="B14" s="197"/>
      <c r="C14" s="197"/>
      <c r="D14" s="197"/>
      <c r="E14" s="197"/>
      <c r="F14" s="197"/>
      <c r="G14" s="197"/>
      <c r="H14" s="197"/>
      <c r="I14" s="197"/>
      <c r="J14" s="197"/>
      <c r="K14" s="197"/>
      <c r="L14" s="38"/>
      <c r="M14" s="61"/>
      <c r="N14" s="61"/>
      <c r="O14" s="61"/>
      <c r="P14" s="61"/>
      <c r="Q14" s="61"/>
    </row>
    <row r="15" spans="1:17" ht="24" customHeight="1" thickBot="1">
      <c r="A15" s="187" t="s">
        <v>42</v>
      </c>
      <c r="B15" s="188"/>
      <c r="C15" s="188"/>
      <c r="D15" s="188"/>
      <c r="E15" s="188"/>
      <c r="F15" s="188"/>
      <c r="G15" s="188"/>
      <c r="H15" s="188"/>
      <c r="I15" s="188"/>
      <c r="J15" s="188"/>
      <c r="K15" s="188"/>
      <c r="M15" s="61"/>
      <c r="N15" s="61"/>
      <c r="O15" s="61"/>
      <c r="P15" s="61"/>
      <c r="Q15" s="61"/>
    </row>
    <row r="16" spans="2:17" ht="15" thickBot="1">
      <c r="B16" s="5"/>
      <c r="C16" s="144" t="s">
        <v>1</v>
      </c>
      <c r="D16" s="145"/>
      <c r="E16" s="28" t="s">
        <v>28</v>
      </c>
      <c r="F16" s="146" t="s">
        <v>30</v>
      </c>
      <c r="G16" s="142"/>
      <c r="H16" s="27"/>
      <c r="I16" s="27"/>
      <c r="J16" s="5"/>
      <c r="L16" s="61"/>
      <c r="M16" s="61"/>
      <c r="N16" s="112"/>
      <c r="O16" s="113"/>
      <c r="P16" s="98"/>
      <c r="Q16" s="61"/>
    </row>
    <row r="17" spans="3:17" ht="14.25">
      <c r="C17" s="215" t="s">
        <v>33</v>
      </c>
      <c r="D17" s="216"/>
      <c r="E17" s="33">
        <v>4</v>
      </c>
      <c r="F17" s="199">
        <v>118400</v>
      </c>
      <c r="G17" s="200"/>
      <c r="L17" s="61"/>
      <c r="M17" s="61"/>
      <c r="N17" s="112"/>
      <c r="O17" s="113"/>
      <c r="P17" s="98"/>
      <c r="Q17" s="61"/>
    </row>
    <row r="18" spans="3:17" ht="14.25">
      <c r="C18" s="217"/>
      <c r="D18" s="218"/>
      <c r="E18" s="34">
        <v>5</v>
      </c>
      <c r="F18" s="201">
        <v>118400</v>
      </c>
      <c r="G18" s="202"/>
      <c r="I18" s="98"/>
      <c r="L18" s="61"/>
      <c r="M18" s="61"/>
      <c r="N18" s="114"/>
      <c r="O18" s="113"/>
      <c r="P18" s="99"/>
      <c r="Q18" s="61"/>
    </row>
    <row r="19" spans="3:17" ht="15" thickBot="1">
      <c r="C19" s="219"/>
      <c r="D19" s="220"/>
      <c r="E19" s="35">
        <v>6</v>
      </c>
      <c r="F19" s="203">
        <v>118400</v>
      </c>
      <c r="G19" s="204"/>
      <c r="I19" s="98"/>
      <c r="L19" s="61"/>
      <c r="M19" s="61"/>
      <c r="N19" s="114"/>
      <c r="O19" s="113"/>
      <c r="P19" s="99"/>
      <c r="Q19" s="61"/>
    </row>
    <row r="20" spans="12:17" ht="15" thickBot="1">
      <c r="L20" s="61"/>
      <c r="M20" s="61"/>
      <c r="N20" s="112"/>
      <c r="O20" s="113"/>
      <c r="P20" s="98"/>
      <c r="Q20" s="61"/>
    </row>
    <row r="21" spans="2:17" ht="24.75" thickBot="1">
      <c r="B21" s="31" t="s">
        <v>1</v>
      </c>
      <c r="C21" s="15" t="s">
        <v>2</v>
      </c>
      <c r="D21" s="14" t="s">
        <v>27</v>
      </c>
      <c r="E21" s="32" t="s">
        <v>29</v>
      </c>
      <c r="F21" s="16"/>
      <c r="G21" s="31" t="s">
        <v>1</v>
      </c>
      <c r="H21" s="15" t="s">
        <v>2</v>
      </c>
      <c r="I21" s="31" t="s">
        <v>27</v>
      </c>
      <c r="J21" s="8" t="s">
        <v>29</v>
      </c>
      <c r="K21" s="61"/>
      <c r="L21" s="61"/>
      <c r="M21" s="61"/>
      <c r="N21" s="112"/>
      <c r="O21" s="2"/>
      <c r="P21" s="98"/>
      <c r="Q21" s="61"/>
    </row>
    <row r="22" spans="2:17" ht="15" customHeight="1">
      <c r="B22" s="205" t="s">
        <v>49</v>
      </c>
      <c r="C22" s="43">
        <v>0.1</v>
      </c>
      <c r="D22" s="102" t="s">
        <v>47</v>
      </c>
      <c r="E22" s="107">
        <v>281500</v>
      </c>
      <c r="F22" s="16"/>
      <c r="G22" s="205" t="s">
        <v>50</v>
      </c>
      <c r="H22" s="43">
        <v>0.1</v>
      </c>
      <c r="I22" s="102" t="s">
        <v>47</v>
      </c>
      <c r="J22" s="110">
        <v>294000</v>
      </c>
      <c r="K22" s="98"/>
      <c r="M22" s="119"/>
      <c r="N22" s="112"/>
      <c r="O22" s="2"/>
      <c r="P22" s="98"/>
      <c r="Q22" s="61"/>
    </row>
    <row r="23" spans="2:17" ht="12.75" customHeight="1">
      <c r="B23" s="206"/>
      <c r="C23" s="46">
        <v>0.12</v>
      </c>
      <c r="D23" s="103" t="s">
        <v>47</v>
      </c>
      <c r="E23" s="108">
        <v>270600</v>
      </c>
      <c r="F23" s="16"/>
      <c r="G23" s="206"/>
      <c r="H23" s="46">
        <v>0.12</v>
      </c>
      <c r="I23" s="103" t="s">
        <v>47</v>
      </c>
      <c r="J23" s="108">
        <v>283100</v>
      </c>
      <c r="K23" s="98"/>
      <c r="L23" s="98"/>
      <c r="M23" s="119"/>
      <c r="N23" s="112"/>
      <c r="O23" s="2"/>
      <c r="P23" s="98"/>
      <c r="Q23" s="61"/>
    </row>
    <row r="24" spans="2:17" ht="14.25">
      <c r="B24" s="206"/>
      <c r="C24" s="44">
        <v>0.13</v>
      </c>
      <c r="D24" s="104" t="s">
        <v>47</v>
      </c>
      <c r="E24" s="111">
        <v>270600</v>
      </c>
      <c r="F24" s="16"/>
      <c r="G24" s="206"/>
      <c r="H24" s="44">
        <v>0.13</v>
      </c>
      <c r="I24" s="104" t="s">
        <v>47</v>
      </c>
      <c r="J24" s="108">
        <v>283100</v>
      </c>
      <c r="K24" s="98"/>
      <c r="L24" s="98"/>
      <c r="M24" s="119"/>
      <c r="N24" s="112"/>
      <c r="O24" s="2"/>
      <c r="P24" s="98"/>
      <c r="Q24" s="61"/>
    </row>
    <row r="25" spans="2:17" ht="14.25">
      <c r="B25" s="206"/>
      <c r="C25" s="44">
        <v>0.14</v>
      </c>
      <c r="D25" s="104" t="s">
        <v>47</v>
      </c>
      <c r="E25" s="111">
        <v>268700</v>
      </c>
      <c r="F25" s="16"/>
      <c r="G25" s="206"/>
      <c r="H25" s="44">
        <v>0.14</v>
      </c>
      <c r="I25" s="104" t="s">
        <v>47</v>
      </c>
      <c r="J25" s="108">
        <v>281200</v>
      </c>
      <c r="K25" s="98"/>
      <c r="L25" s="98"/>
      <c r="M25" s="119"/>
      <c r="N25" s="112"/>
      <c r="O25" s="2"/>
      <c r="P25" s="98"/>
      <c r="Q25" s="61"/>
    </row>
    <row r="26" spans="2:17" ht="15" customHeight="1">
      <c r="B26" s="206"/>
      <c r="C26" s="45">
        <v>0.16</v>
      </c>
      <c r="D26" s="103" t="s">
        <v>47</v>
      </c>
      <c r="E26" s="108">
        <v>256300</v>
      </c>
      <c r="F26" s="16"/>
      <c r="G26" s="206"/>
      <c r="H26" s="45">
        <v>0.16</v>
      </c>
      <c r="I26" s="103" t="s">
        <v>47</v>
      </c>
      <c r="J26" s="108">
        <v>268900</v>
      </c>
      <c r="K26" s="98"/>
      <c r="L26" s="98"/>
      <c r="M26" s="119"/>
      <c r="N26" s="112"/>
      <c r="O26" s="2"/>
      <c r="P26" s="98"/>
      <c r="Q26" s="61"/>
    </row>
    <row r="27" spans="2:17" ht="14.25">
      <c r="B27" s="206"/>
      <c r="C27" s="46">
        <v>0.2</v>
      </c>
      <c r="D27" s="105" t="s">
        <v>48</v>
      </c>
      <c r="E27" s="108">
        <v>231500</v>
      </c>
      <c r="F27" s="16"/>
      <c r="G27" s="206"/>
      <c r="H27" s="45">
        <v>0.2</v>
      </c>
      <c r="I27" s="105" t="s">
        <v>48</v>
      </c>
      <c r="J27" s="108">
        <v>244300</v>
      </c>
      <c r="K27" s="98"/>
      <c r="L27" s="98"/>
      <c r="M27" s="119"/>
      <c r="N27" s="112"/>
      <c r="O27" s="2"/>
      <c r="P27" s="98"/>
      <c r="Q27" s="61"/>
    </row>
    <row r="28" spans="2:17" ht="14.25">
      <c r="B28" s="206"/>
      <c r="C28" s="46">
        <v>0.22</v>
      </c>
      <c r="D28" s="105" t="s">
        <v>48</v>
      </c>
      <c r="E28" s="108">
        <v>231500</v>
      </c>
      <c r="F28" s="16"/>
      <c r="G28" s="206"/>
      <c r="H28" s="45">
        <v>0.22</v>
      </c>
      <c r="I28" s="105" t="s">
        <v>48</v>
      </c>
      <c r="J28" s="108">
        <v>244300</v>
      </c>
      <c r="K28" s="98"/>
      <c r="L28" s="98"/>
      <c r="M28" s="119"/>
      <c r="N28" s="112"/>
      <c r="O28" s="2"/>
      <c r="P28" s="98"/>
      <c r="Q28" s="61"/>
    </row>
    <row r="29" spans="2:17" ht="14.25">
      <c r="B29" s="206"/>
      <c r="C29" s="45">
        <v>0.24</v>
      </c>
      <c r="D29" s="105" t="s">
        <v>48</v>
      </c>
      <c r="E29" s="108">
        <v>224700</v>
      </c>
      <c r="F29" s="16"/>
      <c r="G29" s="206"/>
      <c r="H29" s="45">
        <v>0.24</v>
      </c>
      <c r="I29" s="105" t="s">
        <v>48</v>
      </c>
      <c r="J29" s="108">
        <v>237300</v>
      </c>
      <c r="K29" s="98"/>
      <c r="L29" s="98"/>
      <c r="M29" s="119"/>
      <c r="N29" s="112"/>
      <c r="O29" s="2"/>
      <c r="P29" s="98"/>
      <c r="Q29" s="61"/>
    </row>
    <row r="30" spans="2:17" ht="15" customHeight="1">
      <c r="B30" s="206"/>
      <c r="C30" s="45">
        <v>0.25</v>
      </c>
      <c r="D30" s="105" t="s">
        <v>48</v>
      </c>
      <c r="E30" s="108">
        <v>224700</v>
      </c>
      <c r="F30" s="16"/>
      <c r="G30" s="206"/>
      <c r="H30" s="45">
        <v>0.25</v>
      </c>
      <c r="I30" s="105" t="s">
        <v>48</v>
      </c>
      <c r="J30" s="108">
        <v>237300</v>
      </c>
      <c r="K30" s="98"/>
      <c r="L30" s="98"/>
      <c r="M30" s="119"/>
      <c r="N30" s="112"/>
      <c r="O30" s="2"/>
      <c r="P30" s="98"/>
      <c r="Q30" s="61"/>
    </row>
    <row r="31" spans="2:17" ht="14.25">
      <c r="B31" s="206"/>
      <c r="C31" s="45">
        <v>0.28</v>
      </c>
      <c r="D31" s="105" t="s">
        <v>48</v>
      </c>
      <c r="E31" s="108">
        <v>213400</v>
      </c>
      <c r="F31" s="16"/>
      <c r="G31" s="206"/>
      <c r="H31" s="45">
        <v>0.28</v>
      </c>
      <c r="I31" s="105" t="s">
        <v>48</v>
      </c>
      <c r="J31" s="108">
        <v>226000</v>
      </c>
      <c r="K31" s="98"/>
      <c r="L31" s="98"/>
      <c r="M31" s="119"/>
      <c r="N31" s="112"/>
      <c r="O31" s="2"/>
      <c r="P31" s="98"/>
      <c r="Q31" s="61"/>
    </row>
    <row r="32" spans="2:17" ht="14.25">
      <c r="B32" s="206"/>
      <c r="C32" s="45">
        <v>0.3</v>
      </c>
      <c r="D32" s="105" t="s">
        <v>48</v>
      </c>
      <c r="E32" s="108">
        <v>213400</v>
      </c>
      <c r="F32" s="16"/>
      <c r="G32" s="206"/>
      <c r="H32" s="45">
        <v>0.3</v>
      </c>
      <c r="I32" s="105" t="s">
        <v>48</v>
      </c>
      <c r="J32" s="108">
        <v>226000</v>
      </c>
      <c r="K32" s="98"/>
      <c r="L32" s="98"/>
      <c r="M32" s="119"/>
      <c r="N32" s="112"/>
      <c r="O32" s="2"/>
      <c r="P32" s="98"/>
      <c r="Q32" s="61"/>
    </row>
    <row r="33" spans="2:17" ht="15" customHeight="1">
      <c r="B33" s="206"/>
      <c r="C33" s="45">
        <v>0.32</v>
      </c>
      <c r="D33" s="105" t="s">
        <v>48</v>
      </c>
      <c r="E33" s="108">
        <v>213400</v>
      </c>
      <c r="F33" s="16"/>
      <c r="G33" s="206"/>
      <c r="H33" s="45">
        <v>0.32</v>
      </c>
      <c r="I33" s="105" t="s">
        <v>48</v>
      </c>
      <c r="J33" s="108">
        <v>226000</v>
      </c>
      <c r="K33" s="98"/>
      <c r="L33" s="98"/>
      <c r="M33" s="119"/>
      <c r="N33" s="112"/>
      <c r="O33" s="2"/>
      <c r="P33" s="98"/>
      <c r="Q33" s="61"/>
    </row>
    <row r="34" spans="2:17" ht="14.25">
      <c r="B34" s="206"/>
      <c r="C34" s="45">
        <v>0.35</v>
      </c>
      <c r="D34" s="105" t="s">
        <v>48</v>
      </c>
      <c r="E34" s="108">
        <v>213400</v>
      </c>
      <c r="F34" s="16"/>
      <c r="G34" s="206"/>
      <c r="H34" s="45">
        <v>0.35</v>
      </c>
      <c r="I34" s="105" t="s">
        <v>48</v>
      </c>
      <c r="J34" s="108">
        <v>226000</v>
      </c>
      <c r="K34" s="98"/>
      <c r="L34" s="98"/>
      <c r="M34" s="119"/>
      <c r="N34" s="112"/>
      <c r="O34" s="2"/>
      <c r="P34" s="98"/>
      <c r="Q34" s="61"/>
    </row>
    <row r="35" spans="2:17" ht="14.25">
      <c r="B35" s="206"/>
      <c r="C35" s="45">
        <v>0.4</v>
      </c>
      <c r="D35" s="105" t="s">
        <v>48</v>
      </c>
      <c r="E35" s="108">
        <v>203200</v>
      </c>
      <c r="F35" s="16"/>
      <c r="G35" s="206"/>
      <c r="H35" s="45">
        <v>0.4</v>
      </c>
      <c r="I35" s="105" t="s">
        <v>48</v>
      </c>
      <c r="J35" s="108">
        <v>215800</v>
      </c>
      <c r="K35" s="98"/>
      <c r="L35" s="98"/>
      <c r="M35" s="119"/>
      <c r="N35" s="112"/>
      <c r="O35" s="2"/>
      <c r="P35" s="98"/>
      <c r="Q35" s="61"/>
    </row>
    <row r="36" spans="2:17" ht="14.25">
      <c r="B36" s="206"/>
      <c r="C36" s="45">
        <v>0.45</v>
      </c>
      <c r="D36" s="105" t="s">
        <v>48</v>
      </c>
      <c r="E36" s="108">
        <v>200700</v>
      </c>
      <c r="F36" s="16"/>
      <c r="G36" s="206"/>
      <c r="H36" s="45">
        <v>0.45</v>
      </c>
      <c r="I36" s="105" t="s">
        <v>48</v>
      </c>
      <c r="J36" s="108">
        <v>213300</v>
      </c>
      <c r="K36" s="98"/>
      <c r="L36" s="98"/>
      <c r="M36" s="119"/>
      <c r="N36" s="115"/>
      <c r="O36" s="2"/>
      <c r="P36" s="98"/>
      <c r="Q36" s="61"/>
    </row>
    <row r="37" spans="2:17" ht="14.25">
      <c r="B37" s="206"/>
      <c r="C37" s="45">
        <v>0.5</v>
      </c>
      <c r="D37" s="105" t="s">
        <v>48</v>
      </c>
      <c r="E37" s="108">
        <v>200700</v>
      </c>
      <c r="F37" s="16"/>
      <c r="G37" s="206"/>
      <c r="H37" s="45">
        <v>0.5</v>
      </c>
      <c r="I37" s="105" t="s">
        <v>48</v>
      </c>
      <c r="J37" s="108">
        <v>213300</v>
      </c>
      <c r="K37" s="98"/>
      <c r="L37" s="98"/>
      <c r="M37" s="119"/>
      <c r="N37" s="115"/>
      <c r="O37" s="2"/>
      <c r="P37" s="98"/>
      <c r="Q37" s="61"/>
    </row>
    <row r="38" spans="2:17" ht="14.25">
      <c r="B38" s="206"/>
      <c r="C38" s="45">
        <v>0.6</v>
      </c>
      <c r="D38" s="105" t="s">
        <v>48</v>
      </c>
      <c r="E38" s="108">
        <v>192100</v>
      </c>
      <c r="F38" s="16"/>
      <c r="G38" s="206"/>
      <c r="H38" s="45">
        <v>0.6</v>
      </c>
      <c r="I38" s="105" t="s">
        <v>48</v>
      </c>
      <c r="J38" s="108">
        <v>204400</v>
      </c>
      <c r="K38" s="98"/>
      <c r="L38" s="98"/>
      <c r="M38" s="119"/>
      <c r="N38" s="115"/>
      <c r="O38" s="2"/>
      <c r="P38" s="98"/>
      <c r="Q38" s="61"/>
    </row>
    <row r="39" spans="2:17" ht="14.25">
      <c r="B39" s="206"/>
      <c r="C39" s="45">
        <v>0.7</v>
      </c>
      <c r="D39" s="105" t="s">
        <v>46</v>
      </c>
      <c r="E39" s="108">
        <v>191700</v>
      </c>
      <c r="F39" s="16"/>
      <c r="G39" s="206"/>
      <c r="H39" s="45">
        <v>0.7</v>
      </c>
      <c r="I39" s="105" t="s">
        <v>46</v>
      </c>
      <c r="J39" s="108">
        <v>204100</v>
      </c>
      <c r="K39" s="98"/>
      <c r="L39" s="98"/>
      <c r="M39" s="119"/>
      <c r="N39" s="115"/>
      <c r="O39" s="2"/>
      <c r="P39" s="98"/>
      <c r="Q39" s="61"/>
    </row>
    <row r="40" spans="2:17" ht="14.25">
      <c r="B40" s="206"/>
      <c r="C40" s="45">
        <v>0.8</v>
      </c>
      <c r="D40" s="105" t="s">
        <v>46</v>
      </c>
      <c r="E40" s="108">
        <v>185900</v>
      </c>
      <c r="F40" s="16"/>
      <c r="G40" s="206"/>
      <c r="H40" s="45">
        <v>0.8</v>
      </c>
      <c r="I40" s="105" t="s">
        <v>46</v>
      </c>
      <c r="J40" s="108">
        <v>203200</v>
      </c>
      <c r="K40" s="98"/>
      <c r="L40" s="98"/>
      <c r="M40" s="119"/>
      <c r="N40" s="115"/>
      <c r="O40" s="2"/>
      <c r="P40" s="98"/>
      <c r="Q40" s="61"/>
    </row>
    <row r="41" spans="2:17" ht="14.25">
      <c r="B41" s="206"/>
      <c r="C41" s="45">
        <v>0.9</v>
      </c>
      <c r="D41" s="105" t="s">
        <v>46</v>
      </c>
      <c r="E41" s="108">
        <v>184700</v>
      </c>
      <c r="F41" s="16"/>
      <c r="G41" s="206"/>
      <c r="H41" s="45">
        <v>0.9</v>
      </c>
      <c r="I41" s="105" t="s">
        <v>46</v>
      </c>
      <c r="J41" s="108">
        <v>203200</v>
      </c>
      <c r="K41" s="98"/>
      <c r="L41" s="98"/>
      <c r="M41" s="119"/>
      <c r="N41" s="115"/>
      <c r="O41" s="2"/>
      <c r="P41" s="98"/>
      <c r="Q41" s="61"/>
    </row>
    <row r="42" spans="2:17" ht="14.25">
      <c r="B42" s="206"/>
      <c r="C42" s="47">
        <v>1</v>
      </c>
      <c r="D42" s="105" t="s">
        <v>46</v>
      </c>
      <c r="E42" s="108">
        <v>183900</v>
      </c>
      <c r="F42" s="16"/>
      <c r="G42" s="206"/>
      <c r="H42" s="89">
        <v>1</v>
      </c>
      <c r="I42" s="105" t="s">
        <v>46</v>
      </c>
      <c r="J42" s="108">
        <v>203100</v>
      </c>
      <c r="K42" s="98"/>
      <c r="L42" s="98"/>
      <c r="M42" s="119"/>
      <c r="N42" s="115"/>
      <c r="O42" s="2"/>
      <c r="P42" s="98"/>
      <c r="Q42" s="61"/>
    </row>
    <row r="43" spans="2:17" ht="14.25">
      <c r="B43" s="206"/>
      <c r="C43" s="47">
        <v>1.2</v>
      </c>
      <c r="D43" s="105" t="s">
        <v>46</v>
      </c>
      <c r="E43" s="108">
        <v>183900</v>
      </c>
      <c r="F43" s="16"/>
      <c r="G43" s="206"/>
      <c r="H43" s="89">
        <v>1.2</v>
      </c>
      <c r="I43" s="105" t="s">
        <v>46</v>
      </c>
      <c r="J43" s="108">
        <v>202100</v>
      </c>
      <c r="K43" s="98"/>
      <c r="L43" s="98"/>
      <c r="M43" s="119"/>
      <c r="N43" s="115"/>
      <c r="O43" s="2"/>
      <c r="P43" s="98"/>
      <c r="Q43" s="61"/>
    </row>
    <row r="44" spans="2:17" ht="14.25">
      <c r="B44" s="206"/>
      <c r="C44" s="47">
        <v>1.4</v>
      </c>
      <c r="D44" s="105" t="s">
        <v>46</v>
      </c>
      <c r="E44" s="108">
        <v>183900</v>
      </c>
      <c r="F44" s="16"/>
      <c r="G44" s="206"/>
      <c r="H44" s="89">
        <v>1.4</v>
      </c>
      <c r="I44" s="105" t="s">
        <v>46</v>
      </c>
      <c r="J44" s="108">
        <v>197000</v>
      </c>
      <c r="K44" s="98"/>
      <c r="L44" s="98"/>
      <c r="M44" s="119"/>
      <c r="N44" s="115"/>
      <c r="O44" s="2"/>
      <c r="P44" s="98"/>
      <c r="Q44" s="61"/>
    </row>
    <row r="45" spans="2:17" ht="14.25">
      <c r="B45" s="206"/>
      <c r="C45" s="47">
        <v>1.5</v>
      </c>
      <c r="D45" s="105" t="s">
        <v>46</v>
      </c>
      <c r="E45" s="108">
        <v>183900</v>
      </c>
      <c r="F45" s="16"/>
      <c r="G45" s="206"/>
      <c r="H45" s="89">
        <v>1.5</v>
      </c>
      <c r="I45" s="105" t="s">
        <v>46</v>
      </c>
      <c r="J45" s="108">
        <v>197000</v>
      </c>
      <c r="K45" s="98"/>
      <c r="L45" s="98"/>
      <c r="M45" s="119"/>
      <c r="N45" s="115"/>
      <c r="O45" s="2"/>
      <c r="P45" s="98"/>
      <c r="Q45" s="61"/>
    </row>
    <row r="46" spans="2:17" ht="14.25">
      <c r="B46" s="206"/>
      <c r="C46" s="47">
        <v>1.6</v>
      </c>
      <c r="D46" s="105" t="s">
        <v>46</v>
      </c>
      <c r="E46" s="108">
        <v>183900</v>
      </c>
      <c r="F46" s="16"/>
      <c r="G46" s="206"/>
      <c r="H46" s="89">
        <v>1.6</v>
      </c>
      <c r="I46" s="105" t="s">
        <v>46</v>
      </c>
      <c r="J46" s="108">
        <v>197000</v>
      </c>
      <c r="K46" s="98"/>
      <c r="L46" s="98"/>
      <c r="M46" s="119"/>
      <c r="N46" s="116"/>
      <c r="O46" s="2"/>
      <c r="P46" s="98"/>
      <c r="Q46" s="61"/>
    </row>
    <row r="47" spans="2:17" ht="14.25">
      <c r="B47" s="206"/>
      <c r="C47" s="47">
        <v>2</v>
      </c>
      <c r="D47" s="105" t="s">
        <v>46</v>
      </c>
      <c r="E47" s="108">
        <v>180800</v>
      </c>
      <c r="F47" s="16"/>
      <c r="G47" s="206"/>
      <c r="H47" s="89">
        <v>2</v>
      </c>
      <c r="I47" s="105" t="s">
        <v>46</v>
      </c>
      <c r="J47" s="108">
        <v>197000</v>
      </c>
      <c r="K47" s="98"/>
      <c r="L47" s="98"/>
      <c r="M47" s="119"/>
      <c r="N47" s="112"/>
      <c r="O47" s="113"/>
      <c r="P47" s="98"/>
      <c r="Q47" s="61"/>
    </row>
    <row r="48" spans="2:17" ht="14.25">
      <c r="B48" s="206"/>
      <c r="C48" s="47">
        <v>2.5</v>
      </c>
      <c r="D48" s="105" t="s">
        <v>46</v>
      </c>
      <c r="E48" s="108">
        <v>180800</v>
      </c>
      <c r="F48" s="16"/>
      <c r="G48" s="206"/>
      <c r="H48" s="89">
        <v>2.5</v>
      </c>
      <c r="I48" s="105" t="s">
        <v>46</v>
      </c>
      <c r="J48" s="108">
        <v>195200</v>
      </c>
      <c r="K48" s="98"/>
      <c r="L48" s="98"/>
      <c r="M48" s="119"/>
      <c r="N48" s="112"/>
      <c r="O48" s="113"/>
      <c r="P48" s="98"/>
      <c r="Q48" s="61"/>
    </row>
    <row r="49" spans="2:17" ht="14.25">
      <c r="B49" s="206"/>
      <c r="C49" s="47">
        <v>3</v>
      </c>
      <c r="D49" s="105" t="s">
        <v>46</v>
      </c>
      <c r="E49" s="108">
        <v>180500</v>
      </c>
      <c r="F49" s="16"/>
      <c r="G49" s="206"/>
      <c r="H49" s="89">
        <v>3</v>
      </c>
      <c r="I49" s="105" t="s">
        <v>46</v>
      </c>
      <c r="J49" s="108">
        <v>193300</v>
      </c>
      <c r="K49" s="98"/>
      <c r="L49" s="98"/>
      <c r="M49" s="119"/>
      <c r="N49" s="114"/>
      <c r="O49" s="113"/>
      <c r="P49" s="98"/>
      <c r="Q49" s="61"/>
    </row>
    <row r="50" spans="2:17" ht="14.25">
      <c r="B50" s="206"/>
      <c r="C50" s="47">
        <v>4</v>
      </c>
      <c r="D50" s="105" t="s">
        <v>46</v>
      </c>
      <c r="E50" s="108">
        <v>178700</v>
      </c>
      <c r="F50" s="16"/>
      <c r="G50" s="206"/>
      <c r="H50" s="89">
        <v>4</v>
      </c>
      <c r="I50" s="105" t="s">
        <v>46</v>
      </c>
      <c r="J50" s="108">
        <v>191600</v>
      </c>
      <c r="K50" s="98"/>
      <c r="L50" s="98"/>
      <c r="M50" s="119"/>
      <c r="N50" s="114"/>
      <c r="O50" s="113"/>
      <c r="P50" s="98"/>
      <c r="Q50" s="61"/>
    </row>
    <row r="51" spans="2:17" ht="14.25">
      <c r="B51" s="206"/>
      <c r="C51" s="47">
        <v>5</v>
      </c>
      <c r="D51" s="105" t="s">
        <v>46</v>
      </c>
      <c r="E51" s="108">
        <v>177900</v>
      </c>
      <c r="F51" s="16"/>
      <c r="G51" s="206"/>
      <c r="H51" s="89">
        <v>5</v>
      </c>
      <c r="I51" s="105" t="s">
        <v>46</v>
      </c>
      <c r="J51" s="108">
        <v>190900</v>
      </c>
      <c r="K51" s="98"/>
      <c r="L51" s="98"/>
      <c r="M51" s="119"/>
      <c r="N51" s="112"/>
      <c r="O51" s="113"/>
      <c r="P51" s="98"/>
      <c r="Q51" s="61"/>
    </row>
    <row r="52" spans="2:17" ht="15" thickBot="1">
      <c r="B52" s="207"/>
      <c r="C52" s="35">
        <v>6</v>
      </c>
      <c r="D52" s="106" t="s">
        <v>46</v>
      </c>
      <c r="E52" s="109">
        <v>177900</v>
      </c>
      <c r="F52" s="16"/>
      <c r="G52" s="207"/>
      <c r="H52" s="90">
        <v>6</v>
      </c>
      <c r="I52" s="106" t="s">
        <v>46</v>
      </c>
      <c r="J52" s="109">
        <v>190900</v>
      </c>
      <c r="K52" s="98"/>
      <c r="L52" s="98"/>
      <c r="M52" s="119"/>
      <c r="N52" s="112"/>
      <c r="O52" s="2"/>
      <c r="P52" s="98"/>
      <c r="Q52" s="61"/>
    </row>
    <row r="53" spans="2:17" ht="9.75" customHeight="1">
      <c r="B53" s="16"/>
      <c r="C53" s="39"/>
      <c r="D53" s="16"/>
      <c r="E53" s="16"/>
      <c r="F53" s="16"/>
      <c r="G53" s="16"/>
      <c r="H53" s="39"/>
      <c r="I53" s="16"/>
      <c r="J53" s="16"/>
      <c r="L53" s="98"/>
      <c r="M53" s="61"/>
      <c r="N53" s="112"/>
      <c r="O53" s="2"/>
      <c r="P53" s="98"/>
      <c r="Q53" s="61"/>
    </row>
    <row r="54" spans="1:17" ht="14.25">
      <c r="A54" s="41" t="s">
        <v>44</v>
      </c>
      <c r="B54" s="16"/>
      <c r="C54" s="39"/>
      <c r="D54" s="16"/>
      <c r="E54" s="16"/>
      <c r="F54" s="16"/>
      <c r="G54" s="16"/>
      <c r="H54" s="39"/>
      <c r="I54" s="16"/>
      <c r="J54" s="16"/>
      <c r="L54" s="61"/>
      <c r="M54" s="61"/>
      <c r="N54" s="112"/>
      <c r="O54" s="2"/>
      <c r="P54" s="98"/>
      <c r="Q54" s="61"/>
    </row>
    <row r="55" spans="1:17" ht="12.75" customHeight="1">
      <c r="A55" s="211" t="s">
        <v>51</v>
      </c>
      <c r="B55" s="211"/>
      <c r="C55" s="211"/>
      <c r="D55" s="211"/>
      <c r="E55" s="211"/>
      <c r="F55" s="211"/>
      <c r="G55" s="211"/>
      <c r="H55" s="211"/>
      <c r="I55" s="211"/>
      <c r="J55" s="211"/>
      <c r="K55" s="211"/>
      <c r="L55" s="40"/>
      <c r="M55" s="61"/>
      <c r="N55" s="112"/>
      <c r="O55" s="2"/>
      <c r="P55" s="98"/>
      <c r="Q55" s="61"/>
    </row>
    <row r="56" spans="1:17" ht="14.25">
      <c r="A56" s="211" t="s">
        <v>52</v>
      </c>
      <c r="B56" s="211"/>
      <c r="C56" s="211"/>
      <c r="D56" s="211"/>
      <c r="E56" s="211"/>
      <c r="F56" s="211"/>
      <c r="G56" s="211"/>
      <c r="H56" s="211"/>
      <c r="I56" s="211"/>
      <c r="J56" s="211"/>
      <c r="K56" s="211"/>
      <c r="M56" s="61"/>
      <c r="N56" s="112"/>
      <c r="O56" s="2"/>
      <c r="P56" s="98"/>
      <c r="Q56" s="61"/>
    </row>
    <row r="57" spans="1:17" ht="14.25">
      <c r="A57" s="211" t="s">
        <v>53</v>
      </c>
      <c r="B57" s="211"/>
      <c r="C57" s="211"/>
      <c r="D57" s="211"/>
      <c r="E57" s="211"/>
      <c r="F57" s="211"/>
      <c r="G57" s="211"/>
      <c r="H57" s="211"/>
      <c r="I57" s="211"/>
      <c r="J57" s="211"/>
      <c r="K57" s="211"/>
      <c r="M57" s="61"/>
      <c r="N57" s="112"/>
      <c r="O57" s="2"/>
      <c r="P57" s="98"/>
      <c r="Q57" s="61"/>
    </row>
    <row r="58" spans="2:17" ht="7.5" customHeight="1">
      <c r="B58" s="16"/>
      <c r="C58" s="39"/>
      <c r="D58" s="16"/>
      <c r="E58" s="16"/>
      <c r="F58" s="16"/>
      <c r="G58" s="16"/>
      <c r="H58" s="39"/>
      <c r="I58" s="16"/>
      <c r="J58" s="16"/>
      <c r="M58" s="61"/>
      <c r="N58" s="112"/>
      <c r="O58" s="2"/>
      <c r="P58" s="98"/>
      <c r="Q58" s="61"/>
    </row>
    <row r="59" spans="1:17" ht="15">
      <c r="A59" s="212" t="s">
        <v>43</v>
      </c>
      <c r="B59" s="213"/>
      <c r="C59" s="213"/>
      <c r="D59" s="213"/>
      <c r="E59" s="213"/>
      <c r="F59" s="213"/>
      <c r="G59" s="213"/>
      <c r="H59" s="213"/>
      <c r="I59" s="213"/>
      <c r="J59" s="213"/>
      <c r="K59" s="213"/>
      <c r="M59" s="61"/>
      <c r="N59" s="112"/>
      <c r="O59" s="2"/>
      <c r="P59" s="98"/>
      <c r="Q59" s="61"/>
    </row>
    <row r="60" spans="1:17" ht="12.75" customHeight="1">
      <c r="A60" s="198" t="s">
        <v>34</v>
      </c>
      <c r="B60" s="198"/>
      <c r="C60" s="198"/>
      <c r="D60" s="198"/>
      <c r="E60" s="198"/>
      <c r="F60" s="198"/>
      <c r="G60" s="198"/>
      <c r="H60" s="198"/>
      <c r="I60" s="198"/>
      <c r="J60" s="198"/>
      <c r="K60" s="198"/>
      <c r="M60" s="61"/>
      <c r="N60" s="112"/>
      <c r="O60" s="2"/>
      <c r="P60" s="98"/>
      <c r="Q60" s="61"/>
    </row>
    <row r="61" spans="1:17" ht="17.25" customHeight="1">
      <c r="A61" s="198"/>
      <c r="B61" s="198"/>
      <c r="C61" s="198"/>
      <c r="D61" s="198"/>
      <c r="E61" s="198"/>
      <c r="F61" s="198"/>
      <c r="G61" s="198"/>
      <c r="H61" s="198"/>
      <c r="I61" s="198"/>
      <c r="J61" s="198"/>
      <c r="K61" s="198"/>
      <c r="M61" s="61"/>
      <c r="N61" s="112"/>
      <c r="O61" s="2"/>
      <c r="P61" s="98"/>
      <c r="Q61" s="61"/>
    </row>
    <row r="62" spans="2:17" ht="11.25" customHeight="1">
      <c r="B62" s="16"/>
      <c r="C62" s="16"/>
      <c r="D62" s="16"/>
      <c r="E62" s="16"/>
      <c r="F62" s="16"/>
      <c r="G62" s="6"/>
      <c r="H62" s="1"/>
      <c r="I62" s="2"/>
      <c r="J62" s="16"/>
      <c r="M62" s="61"/>
      <c r="N62" s="112"/>
      <c r="O62" s="2"/>
      <c r="P62" s="98"/>
      <c r="Q62" s="61"/>
    </row>
    <row r="63" spans="1:17" ht="14.25" customHeight="1">
      <c r="A63" s="214" t="s">
        <v>37</v>
      </c>
      <c r="B63" s="214"/>
      <c r="C63" s="214"/>
      <c r="D63" s="214"/>
      <c r="E63" s="214"/>
      <c r="F63" s="214"/>
      <c r="G63" s="214"/>
      <c r="H63" s="214"/>
      <c r="I63" s="214"/>
      <c r="J63" s="214"/>
      <c r="K63" s="214"/>
      <c r="M63" s="61"/>
      <c r="N63" s="112"/>
      <c r="O63" s="2"/>
      <c r="P63" s="98"/>
      <c r="Q63" s="61"/>
    </row>
    <row r="64" spans="2:17" ht="8.25" customHeight="1">
      <c r="B64" s="16"/>
      <c r="C64" s="16"/>
      <c r="D64" s="16"/>
      <c r="E64" s="16"/>
      <c r="F64" s="16"/>
      <c r="G64" s="6"/>
      <c r="H64" s="1"/>
      <c r="I64" s="2"/>
      <c r="J64" s="16"/>
      <c r="M64" s="61"/>
      <c r="N64" s="112"/>
      <c r="O64" s="2"/>
      <c r="P64" s="98"/>
      <c r="Q64" s="61"/>
    </row>
    <row r="65" spans="1:17" ht="14.25" customHeight="1">
      <c r="A65" s="210" t="s">
        <v>35</v>
      </c>
      <c r="B65" s="210"/>
      <c r="C65" s="210"/>
      <c r="D65" s="210"/>
      <c r="E65" s="210"/>
      <c r="F65" s="210"/>
      <c r="G65" s="210"/>
      <c r="H65" s="210"/>
      <c r="I65" s="210"/>
      <c r="J65" s="210"/>
      <c r="K65" s="210"/>
      <c r="M65" s="61"/>
      <c r="N65" s="112"/>
      <c r="O65" s="2"/>
      <c r="P65" s="98"/>
      <c r="Q65" s="61"/>
    </row>
    <row r="66" spans="1:17" ht="14.25">
      <c r="A66" s="210" t="s">
        <v>36</v>
      </c>
      <c r="B66" s="210"/>
      <c r="C66" s="210"/>
      <c r="D66" s="210"/>
      <c r="E66" s="210"/>
      <c r="F66" s="210"/>
      <c r="G66" s="210"/>
      <c r="H66" s="210"/>
      <c r="I66" s="210"/>
      <c r="J66" s="210"/>
      <c r="K66" s="210"/>
      <c r="M66" s="61"/>
      <c r="N66" s="112"/>
      <c r="O66" s="2"/>
      <c r="P66" s="98"/>
      <c r="Q66" s="61"/>
    </row>
    <row r="67" spans="1:17" ht="14.25" customHeight="1">
      <c r="A67" s="208" t="s">
        <v>98</v>
      </c>
      <c r="B67" s="208"/>
      <c r="C67" s="208"/>
      <c r="D67" s="208"/>
      <c r="E67" s="208"/>
      <c r="F67" s="208"/>
      <c r="G67" s="208"/>
      <c r="H67" s="208"/>
      <c r="I67" s="208"/>
      <c r="J67" s="208"/>
      <c r="K67" s="208"/>
      <c r="M67" s="61"/>
      <c r="N67" s="117"/>
      <c r="O67" s="2"/>
      <c r="P67" s="98"/>
      <c r="Q67" s="61"/>
    </row>
    <row r="68" spans="1:17" ht="18" customHeight="1">
      <c r="A68" s="208"/>
      <c r="B68" s="208"/>
      <c r="C68" s="208"/>
      <c r="D68" s="208"/>
      <c r="E68" s="208"/>
      <c r="F68" s="208"/>
      <c r="G68" s="208"/>
      <c r="H68" s="208"/>
      <c r="I68" s="208"/>
      <c r="J68" s="208"/>
      <c r="K68" s="208"/>
      <c r="M68" s="61"/>
      <c r="N68" s="117"/>
      <c r="O68" s="2"/>
      <c r="P68" s="98"/>
      <c r="Q68" s="61"/>
    </row>
    <row r="69" spans="2:17" ht="14.25">
      <c r="B69" s="16"/>
      <c r="C69" s="16"/>
      <c r="D69" s="16"/>
      <c r="E69" s="16"/>
      <c r="F69" s="16"/>
      <c r="G69" s="22"/>
      <c r="H69" s="23"/>
      <c r="I69" s="25"/>
      <c r="J69" s="24"/>
      <c r="M69" s="61"/>
      <c r="N69" s="117"/>
      <c r="O69" s="2"/>
      <c r="P69" s="98"/>
      <c r="Q69" s="61"/>
    </row>
    <row r="70" spans="2:17" ht="14.25">
      <c r="B70" s="16"/>
      <c r="C70" s="16"/>
      <c r="D70" s="16"/>
      <c r="E70" s="16"/>
      <c r="F70" s="16"/>
      <c r="G70" s="22"/>
      <c r="H70" s="23"/>
      <c r="I70" s="25"/>
      <c r="J70" s="24"/>
      <c r="M70" s="61"/>
      <c r="N70" s="117"/>
      <c r="O70" s="2"/>
      <c r="P70" s="98"/>
      <c r="Q70" s="61"/>
    </row>
    <row r="71" spans="13:17" ht="14.25">
      <c r="M71" s="61"/>
      <c r="N71" s="117"/>
      <c r="O71" s="2"/>
      <c r="P71" s="98"/>
      <c r="Q71" s="61"/>
    </row>
    <row r="72" spans="13:17" ht="14.25">
      <c r="M72" s="61"/>
      <c r="N72" s="117"/>
      <c r="O72" s="2"/>
      <c r="P72" s="98"/>
      <c r="Q72" s="61"/>
    </row>
    <row r="73" spans="13:17" ht="14.25">
      <c r="M73" s="61"/>
      <c r="N73" s="117"/>
      <c r="O73" s="2"/>
      <c r="P73" s="98"/>
      <c r="Q73" s="61"/>
    </row>
    <row r="74" spans="13:17" ht="14.25">
      <c r="M74" s="61"/>
      <c r="N74" s="117"/>
      <c r="O74" s="2"/>
      <c r="P74" s="98"/>
      <c r="Q74" s="61"/>
    </row>
    <row r="75" spans="13:17" ht="14.25">
      <c r="M75" s="61"/>
      <c r="N75" s="117"/>
      <c r="O75" s="2"/>
      <c r="P75" s="98"/>
      <c r="Q75" s="61"/>
    </row>
    <row r="76" spans="13:17" ht="14.25">
      <c r="M76" s="61"/>
      <c r="N76" s="117"/>
      <c r="O76" s="2"/>
      <c r="P76" s="98"/>
      <c r="Q76" s="61"/>
    </row>
    <row r="77" spans="13:17" ht="14.25">
      <c r="M77" s="61"/>
      <c r="N77" s="118"/>
      <c r="O77" s="2"/>
      <c r="P77" s="98"/>
      <c r="Q77" s="61"/>
    </row>
    <row r="78" spans="13:17" ht="12.75">
      <c r="M78" s="61"/>
      <c r="N78" s="61"/>
      <c r="O78" s="61"/>
      <c r="P78" s="61"/>
      <c r="Q78" s="61"/>
    </row>
    <row r="79" spans="13:17" ht="12.75">
      <c r="M79" s="61"/>
      <c r="N79" s="61"/>
      <c r="O79" s="61"/>
      <c r="P79" s="61"/>
      <c r="Q79" s="61"/>
    </row>
    <row r="80" spans="13:17" ht="12.75">
      <c r="M80" s="61"/>
      <c r="N80" s="61"/>
      <c r="O80" s="61"/>
      <c r="P80" s="61"/>
      <c r="Q80" s="61"/>
    </row>
    <row r="81" spans="13:17" ht="12.75">
      <c r="M81" s="61"/>
      <c r="N81" s="61"/>
      <c r="O81" s="61"/>
      <c r="P81" s="61"/>
      <c r="Q81" s="61"/>
    </row>
    <row r="82" spans="13:17" ht="12.75">
      <c r="M82" s="61"/>
      <c r="N82" s="61"/>
      <c r="O82" s="61"/>
      <c r="P82" s="61"/>
      <c r="Q82" s="61"/>
    </row>
    <row r="83" spans="13:17" ht="12.75">
      <c r="M83" s="61"/>
      <c r="N83" s="61"/>
      <c r="O83" s="61"/>
      <c r="P83" s="61"/>
      <c r="Q83" s="61"/>
    </row>
    <row r="84" spans="13:17" ht="12.75">
      <c r="M84" s="61"/>
      <c r="N84" s="61"/>
      <c r="O84" s="61"/>
      <c r="P84" s="61"/>
      <c r="Q84" s="61"/>
    </row>
    <row r="85" spans="13:17" ht="12.75">
      <c r="M85" s="61"/>
      <c r="N85" s="61"/>
      <c r="O85" s="61"/>
      <c r="P85" s="61"/>
      <c r="Q85" s="61"/>
    </row>
    <row r="86" spans="13:17" ht="12.75">
      <c r="M86" s="61"/>
      <c r="N86" s="61"/>
      <c r="O86" s="61"/>
      <c r="P86" s="61"/>
      <c r="Q86" s="61"/>
    </row>
    <row r="87" spans="13:17" ht="12.75">
      <c r="M87" s="61"/>
      <c r="N87" s="61"/>
      <c r="O87" s="61"/>
      <c r="P87" s="61"/>
      <c r="Q87" s="61"/>
    </row>
    <row r="88" spans="13:17" ht="12.75">
      <c r="M88" s="61"/>
      <c r="N88" s="61"/>
      <c r="O88" s="61"/>
      <c r="P88" s="61"/>
      <c r="Q88" s="61"/>
    </row>
    <row r="89" spans="13:17" ht="12.75">
      <c r="M89" s="61"/>
      <c r="N89" s="61"/>
      <c r="O89" s="61"/>
      <c r="P89" s="61"/>
      <c r="Q89" s="61"/>
    </row>
    <row r="90" spans="13:17" ht="12.75">
      <c r="M90" s="61"/>
      <c r="N90" s="61"/>
      <c r="O90" s="61"/>
      <c r="P90" s="61"/>
      <c r="Q90" s="61"/>
    </row>
    <row r="91" spans="13:17" ht="12.75">
      <c r="M91" s="61"/>
      <c r="N91" s="61"/>
      <c r="O91" s="61"/>
      <c r="P91" s="61"/>
      <c r="Q91" s="61"/>
    </row>
    <row r="92" spans="13:17" ht="12.75">
      <c r="M92" s="61"/>
      <c r="N92" s="61"/>
      <c r="O92" s="61"/>
      <c r="P92" s="61"/>
      <c r="Q92" s="61"/>
    </row>
    <row r="93" spans="13:17" ht="12.75">
      <c r="M93" s="61"/>
      <c r="N93" s="61"/>
      <c r="O93" s="61"/>
      <c r="P93" s="61"/>
      <c r="Q93" s="61"/>
    </row>
    <row r="94" spans="13:17" ht="12.75">
      <c r="M94" s="61"/>
      <c r="N94" s="61"/>
      <c r="O94" s="61"/>
      <c r="P94" s="61"/>
      <c r="Q94" s="61"/>
    </row>
    <row r="95" spans="13:17" ht="12.75">
      <c r="M95" s="61"/>
      <c r="N95" s="61"/>
      <c r="O95" s="61"/>
      <c r="P95" s="61"/>
      <c r="Q95" s="61"/>
    </row>
  </sheetData>
  <sheetProtection/>
  <mergeCells count="31">
    <mergeCell ref="A67:K68"/>
    <mergeCell ref="A7:B7"/>
    <mergeCell ref="A66:K66"/>
    <mergeCell ref="A55:K55"/>
    <mergeCell ref="A56:K56"/>
    <mergeCell ref="A57:K57"/>
    <mergeCell ref="A59:K59"/>
    <mergeCell ref="A63:K63"/>
    <mergeCell ref="C17:D19"/>
    <mergeCell ref="A65:K65"/>
    <mergeCell ref="A60:K61"/>
    <mergeCell ref="F16:G16"/>
    <mergeCell ref="F17:G17"/>
    <mergeCell ref="F18:G18"/>
    <mergeCell ref="F19:G19"/>
    <mergeCell ref="B22:B52"/>
    <mergeCell ref="G22:G52"/>
    <mergeCell ref="C9:D9"/>
    <mergeCell ref="F9:G9"/>
    <mergeCell ref="F10:G10"/>
    <mergeCell ref="C16:D16"/>
    <mergeCell ref="F11:G11"/>
    <mergeCell ref="A15:K15"/>
    <mergeCell ref="F12:G12"/>
    <mergeCell ref="C10:D10"/>
    <mergeCell ref="C11:D12"/>
    <mergeCell ref="A14:K14"/>
    <mergeCell ref="J1:J2"/>
    <mergeCell ref="B5:J5"/>
    <mergeCell ref="B6:J6"/>
    <mergeCell ref="A8:K8"/>
  </mergeCells>
  <hyperlinks>
    <hyperlink ref="B5" r:id="rId1" display="www.steel-garant.ru"/>
  </hyperlinks>
  <printOptions/>
  <pageMargins left="0.3937007874015748" right="0.3937007874015748" top="0.19" bottom="0.3937007874015748" header="0.34" footer="0.5118110236220472"/>
  <pageSetup horizontalDpi="600" verticalDpi="600" orientation="portrait" paperSize="9" scale="78" r:id="rId3"/>
  <drawing r:id="rId2"/>
</worksheet>
</file>

<file path=xl/worksheets/sheet2.xml><?xml version="1.0" encoding="utf-8"?>
<worksheet xmlns="http://schemas.openxmlformats.org/spreadsheetml/2006/main" xmlns:r="http://schemas.openxmlformats.org/officeDocument/2006/relationships">
  <sheetPr>
    <tabColor indexed="11"/>
  </sheetPr>
  <dimension ref="A2:S77"/>
  <sheetViews>
    <sheetView zoomScale="80" zoomScaleNormal="80" workbookViewId="0" topLeftCell="A1">
      <selection activeCell="Q8" sqref="Q8"/>
    </sheetView>
  </sheetViews>
  <sheetFormatPr defaultColWidth="9.00390625" defaultRowHeight="12.75"/>
  <cols>
    <col min="1" max="1" width="19.125" style="0" customWidth="1"/>
    <col min="2" max="2" width="4.25390625" style="0" customWidth="1"/>
    <col min="3" max="3" width="10.375" style="0" customWidth="1"/>
    <col min="4" max="4" width="12.00390625" style="0" customWidth="1"/>
    <col min="5" max="5" width="1.625" style="0" customWidth="1"/>
    <col min="6" max="6" width="17.00390625" style="0" customWidth="1"/>
    <col min="7" max="7" width="4.25390625" style="0" customWidth="1"/>
    <col min="8" max="8" width="9.75390625" style="0" customWidth="1"/>
    <col min="9" max="9" width="12.125" style="0" customWidth="1"/>
    <col min="10" max="10" width="1.625" style="0" customWidth="1"/>
    <col min="11" max="11" width="17.25390625" style="0" customWidth="1"/>
    <col min="12" max="12" width="4.625" style="0" customWidth="1"/>
    <col min="13" max="13" width="10.75390625" style="0" customWidth="1"/>
    <col min="14" max="14" width="12.875" style="0" customWidth="1"/>
    <col min="15" max="15" width="2.625" style="0" customWidth="1"/>
    <col min="16" max="16" width="9.625" style="0" bestFit="1" customWidth="1"/>
    <col min="17" max="17" width="15.125" style="0" bestFit="1" customWidth="1"/>
    <col min="18" max="18" width="16.25390625" style="0" customWidth="1"/>
    <col min="23" max="23" width="17.375" style="0" customWidth="1"/>
  </cols>
  <sheetData>
    <row r="2" ht="12.75">
      <c r="N2" s="7" t="s">
        <v>127</v>
      </c>
    </row>
    <row r="4" spans="12:14" ht="12.75" customHeight="1">
      <c r="L4" s="263" t="s">
        <v>20</v>
      </c>
      <c r="M4" s="264"/>
      <c r="N4" s="264"/>
    </row>
    <row r="5" spans="3:14" ht="17.25" customHeight="1">
      <c r="C5" s="265">
        <v>41249</v>
      </c>
      <c r="D5" s="265"/>
      <c r="E5" s="265"/>
      <c r="F5" s="265"/>
      <c r="G5" s="265"/>
      <c r="H5" s="265"/>
      <c r="I5" s="265"/>
      <c r="J5" s="265"/>
      <c r="K5" s="265"/>
      <c r="L5" s="264"/>
      <c r="M5" s="264"/>
      <c r="N5" s="264"/>
    </row>
    <row r="6" ht="13.5" thickBot="1"/>
    <row r="7" spans="1:14" ht="13.5" thickBot="1">
      <c r="A7" s="266" t="s">
        <v>0</v>
      </c>
      <c r="B7" s="267"/>
      <c r="C7" s="267"/>
      <c r="D7" s="268"/>
      <c r="F7" s="266" t="s">
        <v>0</v>
      </c>
      <c r="G7" s="267"/>
      <c r="H7" s="267"/>
      <c r="I7" s="268"/>
      <c r="K7" s="266" t="s">
        <v>0</v>
      </c>
      <c r="L7" s="267"/>
      <c r="M7" s="267"/>
      <c r="N7" s="268"/>
    </row>
    <row r="8" spans="1:14" ht="48.75" thickBot="1">
      <c r="A8" s="8" t="s">
        <v>1</v>
      </c>
      <c r="B8" s="9" t="s">
        <v>2</v>
      </c>
      <c r="C8" s="8" t="s">
        <v>31</v>
      </c>
      <c r="D8" s="8" t="s">
        <v>32</v>
      </c>
      <c r="F8" s="8" t="s">
        <v>1</v>
      </c>
      <c r="G8" s="9" t="s">
        <v>2</v>
      </c>
      <c r="H8" s="8" t="s">
        <v>31</v>
      </c>
      <c r="I8" s="12" t="s">
        <v>32</v>
      </c>
      <c r="K8" s="8" t="s">
        <v>1</v>
      </c>
      <c r="L8" s="9" t="s">
        <v>2</v>
      </c>
      <c r="M8" s="8" t="s">
        <v>31</v>
      </c>
      <c r="N8" s="12" t="s">
        <v>32</v>
      </c>
    </row>
    <row r="9" spans="1:18" ht="12.75">
      <c r="A9" s="269" t="s">
        <v>3</v>
      </c>
      <c r="B9" s="270"/>
      <c r="C9" s="270"/>
      <c r="D9" s="271"/>
      <c r="F9" s="269" t="s">
        <v>3</v>
      </c>
      <c r="G9" s="270"/>
      <c r="H9" s="270"/>
      <c r="I9" s="271"/>
      <c r="K9" s="269" t="s">
        <v>3</v>
      </c>
      <c r="L9" s="270"/>
      <c r="M9" s="270"/>
      <c r="N9" s="271"/>
      <c r="P9" s="61"/>
      <c r="Q9" s="61"/>
      <c r="R9" s="61"/>
    </row>
    <row r="10" spans="1:18" ht="13.5" thickBot="1">
      <c r="A10" s="275"/>
      <c r="B10" s="276"/>
      <c r="C10" s="276"/>
      <c r="D10" s="277"/>
      <c r="F10" s="275"/>
      <c r="G10" s="276"/>
      <c r="H10" s="276"/>
      <c r="I10" s="277"/>
      <c r="K10" s="272"/>
      <c r="L10" s="273"/>
      <c r="M10" s="273"/>
      <c r="N10" s="274"/>
      <c r="P10" s="61"/>
      <c r="Q10" s="61"/>
      <c r="R10" s="61"/>
    </row>
    <row r="11" spans="1:18" ht="15">
      <c r="A11" s="232" t="s">
        <v>66</v>
      </c>
      <c r="B11" s="10" t="s">
        <v>4</v>
      </c>
      <c r="C11" s="52">
        <v>873000</v>
      </c>
      <c r="D11" s="52">
        <f>C11+25000</f>
        <v>898000</v>
      </c>
      <c r="E11" s="63"/>
      <c r="F11" s="229" t="s">
        <v>95</v>
      </c>
      <c r="G11" s="10" t="s">
        <v>13</v>
      </c>
      <c r="H11" s="54">
        <v>343500</v>
      </c>
      <c r="I11" s="64">
        <f aca="true" t="shared" si="0" ref="I11:I16">H11+25000</f>
        <v>368500</v>
      </c>
      <c r="J11" s="63"/>
      <c r="K11" s="229" t="s">
        <v>83</v>
      </c>
      <c r="L11" s="10" t="s">
        <v>13</v>
      </c>
      <c r="M11" s="54">
        <v>815000</v>
      </c>
      <c r="N11" s="64">
        <f>M11+25000</f>
        <v>840000</v>
      </c>
      <c r="P11" s="62"/>
      <c r="Q11" s="95"/>
      <c r="R11" s="95"/>
    </row>
    <row r="12" spans="1:18" ht="15">
      <c r="A12" s="250"/>
      <c r="B12" s="11" t="s">
        <v>5</v>
      </c>
      <c r="C12" s="53">
        <v>832000</v>
      </c>
      <c r="D12" s="53">
        <f>C12+25000</f>
        <v>857000</v>
      </c>
      <c r="E12" s="63"/>
      <c r="F12" s="221"/>
      <c r="G12" s="11" t="s">
        <v>4</v>
      </c>
      <c r="H12" s="65">
        <v>331500</v>
      </c>
      <c r="I12" s="66">
        <f t="shared" si="0"/>
        <v>356500</v>
      </c>
      <c r="J12" s="63"/>
      <c r="K12" s="221"/>
      <c r="L12" s="11" t="s">
        <v>4</v>
      </c>
      <c r="M12" s="65">
        <v>807000</v>
      </c>
      <c r="N12" s="66">
        <f>M12+25000</f>
        <v>832000</v>
      </c>
      <c r="P12" s="62"/>
      <c r="Q12" s="95"/>
      <c r="R12" s="95"/>
    </row>
    <row r="13" spans="1:18" ht="15">
      <c r="A13" s="246" t="s">
        <v>67</v>
      </c>
      <c r="B13" s="11" t="s">
        <v>7</v>
      </c>
      <c r="C13" s="53">
        <v>690800</v>
      </c>
      <c r="D13" s="53">
        <f>C13+25000</f>
        <v>715800</v>
      </c>
      <c r="E13" s="63"/>
      <c r="F13" s="221"/>
      <c r="G13" s="11" t="s">
        <v>5</v>
      </c>
      <c r="H13" s="65">
        <v>320500</v>
      </c>
      <c r="I13" s="66">
        <f t="shared" si="0"/>
        <v>345500</v>
      </c>
      <c r="J13" s="63"/>
      <c r="K13" s="221"/>
      <c r="L13" s="11" t="s">
        <v>5</v>
      </c>
      <c r="M13" s="65">
        <v>789000</v>
      </c>
      <c r="N13" s="66">
        <f>M13+25000</f>
        <v>814000</v>
      </c>
      <c r="P13" s="62"/>
      <c r="Q13" s="95"/>
      <c r="R13" s="95"/>
    </row>
    <row r="14" spans="1:18" ht="15">
      <c r="A14" s="221"/>
      <c r="B14" s="11">
        <v>3</v>
      </c>
      <c r="C14" s="65">
        <v>600000</v>
      </c>
      <c r="D14" s="53">
        <f>C14+25000</f>
        <v>625000</v>
      </c>
      <c r="E14" s="63"/>
      <c r="F14" s="234"/>
      <c r="G14" s="11" t="s">
        <v>7</v>
      </c>
      <c r="H14" s="65">
        <v>292800</v>
      </c>
      <c r="I14" s="66">
        <f t="shared" si="0"/>
        <v>317800</v>
      </c>
      <c r="J14" s="63"/>
      <c r="K14" s="234"/>
      <c r="L14" s="11" t="s">
        <v>7</v>
      </c>
      <c r="M14" s="65">
        <v>738000</v>
      </c>
      <c r="N14" s="66">
        <f>M14+25000</f>
        <v>763000</v>
      </c>
      <c r="P14" s="62"/>
      <c r="Q14" s="95"/>
      <c r="R14" s="95"/>
    </row>
    <row r="15" spans="1:18" ht="15.75" thickBot="1">
      <c r="A15" s="221"/>
      <c r="B15" s="11" t="s">
        <v>19</v>
      </c>
      <c r="C15" s="65">
        <v>600000</v>
      </c>
      <c r="D15" s="101" t="s">
        <v>89</v>
      </c>
      <c r="E15" s="63"/>
      <c r="F15" s="225" t="s">
        <v>75</v>
      </c>
      <c r="G15" s="11" t="s">
        <v>8</v>
      </c>
      <c r="H15" s="65">
        <v>272300</v>
      </c>
      <c r="I15" s="66">
        <f t="shared" si="0"/>
        <v>297300</v>
      </c>
      <c r="J15" s="63"/>
      <c r="K15" s="225" t="s">
        <v>84</v>
      </c>
      <c r="L15" s="11" t="s">
        <v>9</v>
      </c>
      <c r="M15" s="65">
        <v>547000</v>
      </c>
      <c r="N15" s="66">
        <f>M15+25000</f>
        <v>572000</v>
      </c>
      <c r="P15" s="62"/>
      <c r="Q15" s="95"/>
      <c r="R15" s="95"/>
    </row>
    <row r="16" spans="1:18" ht="15">
      <c r="A16" s="232" t="s">
        <v>94</v>
      </c>
      <c r="B16" s="10" t="s">
        <v>6</v>
      </c>
      <c r="C16" s="54">
        <f>363000</f>
        <v>363000</v>
      </c>
      <c r="D16" s="54">
        <f aca="true" t="shared" si="1" ref="D16:D21">C16+25000</f>
        <v>388000</v>
      </c>
      <c r="E16" s="63"/>
      <c r="F16" s="238"/>
      <c r="G16" s="11" t="s">
        <v>9</v>
      </c>
      <c r="H16" s="65">
        <v>236000</v>
      </c>
      <c r="I16" s="66">
        <f t="shared" si="0"/>
        <v>261000</v>
      </c>
      <c r="J16" s="63"/>
      <c r="K16" s="225"/>
      <c r="L16" s="11" t="s">
        <v>10</v>
      </c>
      <c r="M16" s="65">
        <v>538000</v>
      </c>
      <c r="N16" s="101" t="s">
        <v>89</v>
      </c>
      <c r="P16" s="62"/>
      <c r="Q16" s="95"/>
      <c r="R16" s="95"/>
    </row>
    <row r="17" spans="1:18" ht="15.75" thickBot="1">
      <c r="A17" s="242"/>
      <c r="B17" s="67">
        <v>1</v>
      </c>
      <c r="C17" s="65">
        <v>350000</v>
      </c>
      <c r="D17" s="65">
        <f t="shared" si="1"/>
        <v>375000</v>
      </c>
      <c r="E17" s="63"/>
      <c r="F17" s="238"/>
      <c r="G17" s="11" t="s">
        <v>10</v>
      </c>
      <c r="H17" s="65">
        <v>233000</v>
      </c>
      <c r="I17" s="101" t="s">
        <v>89</v>
      </c>
      <c r="J17" s="63"/>
      <c r="K17" s="226"/>
      <c r="L17" s="13" t="s">
        <v>11</v>
      </c>
      <c r="M17" s="55">
        <v>538000</v>
      </c>
      <c r="N17" s="101" t="s">
        <v>89</v>
      </c>
      <c r="P17" s="62"/>
      <c r="Q17" s="95"/>
      <c r="R17" s="95"/>
    </row>
    <row r="18" spans="1:18" ht="15.75" thickBot="1">
      <c r="A18" s="242"/>
      <c r="B18" s="11" t="s">
        <v>4</v>
      </c>
      <c r="C18" s="65">
        <v>324000</v>
      </c>
      <c r="D18" s="65">
        <f t="shared" si="1"/>
        <v>349000</v>
      </c>
      <c r="E18" s="63"/>
      <c r="F18" s="239"/>
      <c r="G18" s="42" t="s">
        <v>11</v>
      </c>
      <c r="H18" s="56">
        <v>232000</v>
      </c>
      <c r="I18" s="101" t="s">
        <v>89</v>
      </c>
      <c r="J18" s="63"/>
      <c r="K18" s="224" t="s">
        <v>93</v>
      </c>
      <c r="L18" s="10" t="s">
        <v>13</v>
      </c>
      <c r="M18" s="54">
        <v>149000</v>
      </c>
      <c r="N18" s="64">
        <f>M18+25000</f>
        <v>174000</v>
      </c>
      <c r="P18" s="62"/>
      <c r="Q18" s="95"/>
      <c r="R18" s="95"/>
    </row>
    <row r="19" spans="1:18" ht="15">
      <c r="A19" s="242"/>
      <c r="B19" s="11" t="s">
        <v>5</v>
      </c>
      <c r="C19" s="65">
        <v>290000</v>
      </c>
      <c r="D19" s="65">
        <f t="shared" si="1"/>
        <v>315000</v>
      </c>
      <c r="E19" s="63"/>
      <c r="F19" s="70" t="s">
        <v>76</v>
      </c>
      <c r="G19" s="10" t="s">
        <v>7</v>
      </c>
      <c r="H19" s="54">
        <v>281500</v>
      </c>
      <c r="I19" s="64">
        <f>H19+25000</f>
        <v>306500</v>
      </c>
      <c r="J19" s="63"/>
      <c r="K19" s="238"/>
      <c r="L19" s="11" t="s">
        <v>7</v>
      </c>
      <c r="M19" s="65">
        <v>148000</v>
      </c>
      <c r="N19" s="66">
        <f>M19+25000</f>
        <v>173000</v>
      </c>
      <c r="P19" s="62"/>
      <c r="Q19" s="95"/>
      <c r="R19" s="95"/>
    </row>
    <row r="20" spans="1:18" ht="15">
      <c r="A20" s="242"/>
      <c r="B20" s="67">
        <v>2</v>
      </c>
      <c r="C20" s="65">
        <v>280000</v>
      </c>
      <c r="D20" s="65">
        <f t="shared" si="1"/>
        <v>305000</v>
      </c>
      <c r="E20" s="63"/>
      <c r="F20" s="241" t="s">
        <v>77</v>
      </c>
      <c r="G20" s="11" t="s">
        <v>9</v>
      </c>
      <c r="H20" s="65">
        <v>257000</v>
      </c>
      <c r="I20" s="66">
        <f>H20+25000</f>
        <v>282000</v>
      </c>
      <c r="J20" s="63"/>
      <c r="K20" s="238"/>
      <c r="L20" s="11" t="s">
        <v>9</v>
      </c>
      <c r="M20" s="65">
        <v>121800</v>
      </c>
      <c r="N20" s="66">
        <f>M20+25000</f>
        <v>146800</v>
      </c>
      <c r="P20" s="62"/>
      <c r="Q20" s="95"/>
      <c r="R20" s="95"/>
    </row>
    <row r="21" spans="1:18" ht="15">
      <c r="A21" s="246" t="s">
        <v>68</v>
      </c>
      <c r="B21" s="67">
        <v>3</v>
      </c>
      <c r="C21" s="65">
        <v>260000</v>
      </c>
      <c r="D21" s="65">
        <f t="shared" si="1"/>
        <v>285000</v>
      </c>
      <c r="E21" s="63"/>
      <c r="F21" s="225"/>
      <c r="G21" s="11" t="s">
        <v>10</v>
      </c>
      <c r="H21" s="65">
        <v>252500</v>
      </c>
      <c r="I21" s="101" t="s">
        <v>89</v>
      </c>
      <c r="J21" s="63"/>
      <c r="K21" s="238"/>
      <c r="L21" s="11" t="s">
        <v>10</v>
      </c>
      <c r="M21" s="65">
        <v>120000</v>
      </c>
      <c r="N21" s="101" t="s">
        <v>89</v>
      </c>
      <c r="P21" s="62"/>
      <c r="Q21" s="95"/>
      <c r="R21" s="95"/>
    </row>
    <row r="22" spans="1:18" ht="15.75" thickBot="1">
      <c r="A22" s="230"/>
      <c r="B22" s="13" t="s">
        <v>19</v>
      </c>
      <c r="C22" s="55">
        <v>255000</v>
      </c>
      <c r="D22" s="101" t="s">
        <v>89</v>
      </c>
      <c r="E22" s="63"/>
      <c r="F22" s="226"/>
      <c r="G22" s="13" t="s">
        <v>11</v>
      </c>
      <c r="H22" s="55">
        <v>251300</v>
      </c>
      <c r="I22" s="101" t="s">
        <v>89</v>
      </c>
      <c r="J22" s="63"/>
      <c r="K22" s="239"/>
      <c r="L22" s="42" t="s">
        <v>11</v>
      </c>
      <c r="M22" s="56">
        <v>116000</v>
      </c>
      <c r="N22" s="101" t="s">
        <v>89</v>
      </c>
      <c r="P22" s="62"/>
      <c r="Q22" s="95"/>
      <c r="R22" s="95"/>
    </row>
    <row r="23" spans="1:18" ht="15">
      <c r="A23" s="229" t="s">
        <v>101</v>
      </c>
      <c r="B23" s="10" t="s">
        <v>6</v>
      </c>
      <c r="C23" s="54">
        <v>308000</v>
      </c>
      <c r="D23" s="64">
        <f aca="true" t="shared" si="2" ref="D23:D29">C23+25000</f>
        <v>333000</v>
      </c>
      <c r="E23" s="63"/>
      <c r="F23" s="224" t="s">
        <v>96</v>
      </c>
      <c r="G23" s="10" t="s">
        <v>13</v>
      </c>
      <c r="H23" s="54">
        <v>401000</v>
      </c>
      <c r="I23" s="64">
        <f>H23+25000</f>
        <v>426000</v>
      </c>
      <c r="J23" s="63"/>
      <c r="K23" s="235" t="s">
        <v>92</v>
      </c>
      <c r="L23" s="71">
        <v>1</v>
      </c>
      <c r="M23" s="52">
        <v>203700</v>
      </c>
      <c r="N23" s="52">
        <f>M23+25000</f>
        <v>228700</v>
      </c>
      <c r="P23" s="62"/>
      <c r="Q23" s="95"/>
      <c r="R23" s="95"/>
    </row>
    <row r="24" spans="1:18" ht="15">
      <c r="A24" s="221"/>
      <c r="B24" s="72">
        <v>1</v>
      </c>
      <c r="C24" s="73">
        <v>291100</v>
      </c>
      <c r="D24" s="74">
        <f t="shared" si="2"/>
        <v>316100</v>
      </c>
      <c r="E24" s="63"/>
      <c r="F24" s="225"/>
      <c r="G24" s="11" t="s">
        <v>4</v>
      </c>
      <c r="H24" s="65">
        <v>382500</v>
      </c>
      <c r="I24" s="66">
        <f>H24+25000</f>
        <v>407500</v>
      </c>
      <c r="J24" s="63"/>
      <c r="K24" s="236"/>
      <c r="L24" s="75">
        <v>1.2</v>
      </c>
      <c r="M24" s="53">
        <v>185900</v>
      </c>
      <c r="N24" s="53">
        <f>M24+25000</f>
        <v>210900</v>
      </c>
      <c r="P24" s="62"/>
      <c r="Q24" s="95"/>
      <c r="R24" s="95"/>
    </row>
    <row r="25" spans="1:18" ht="15">
      <c r="A25" s="221"/>
      <c r="B25" s="76" t="s">
        <v>4</v>
      </c>
      <c r="C25" s="73">
        <v>279000</v>
      </c>
      <c r="D25" s="74">
        <f t="shared" si="2"/>
        <v>304000</v>
      </c>
      <c r="E25" s="63"/>
      <c r="F25" s="225"/>
      <c r="G25" s="11" t="s">
        <v>5</v>
      </c>
      <c r="H25" s="65">
        <v>347000</v>
      </c>
      <c r="I25" s="66">
        <f>H25+25000</f>
        <v>372000</v>
      </c>
      <c r="J25" s="63"/>
      <c r="K25" s="236"/>
      <c r="L25" s="75">
        <v>1.6</v>
      </c>
      <c r="M25" s="53">
        <v>165900</v>
      </c>
      <c r="N25" s="53">
        <f>M25+25000</f>
        <v>190900</v>
      </c>
      <c r="P25" s="62"/>
      <c r="Q25" s="95"/>
      <c r="R25" s="95"/>
    </row>
    <row r="26" spans="1:18" ht="15">
      <c r="A26" s="221"/>
      <c r="B26" s="11" t="s">
        <v>5</v>
      </c>
      <c r="C26" s="65">
        <v>250900</v>
      </c>
      <c r="D26" s="66">
        <f t="shared" si="2"/>
        <v>275900</v>
      </c>
      <c r="E26" s="63"/>
      <c r="F26" s="225"/>
      <c r="G26" s="11" t="s">
        <v>7</v>
      </c>
      <c r="H26" s="65">
        <v>322000</v>
      </c>
      <c r="I26" s="66">
        <f>H26+25000</f>
        <v>347000</v>
      </c>
      <c r="J26" s="63"/>
      <c r="K26" s="237"/>
      <c r="L26" s="75">
        <v>2</v>
      </c>
      <c r="M26" s="53">
        <v>146000</v>
      </c>
      <c r="N26" s="74">
        <f>M26+25000</f>
        <v>171000</v>
      </c>
      <c r="P26" s="62"/>
      <c r="Q26" s="95"/>
      <c r="R26" s="95"/>
    </row>
    <row r="27" spans="1:18" ht="15">
      <c r="A27" s="234"/>
      <c r="B27" s="11" t="s">
        <v>7</v>
      </c>
      <c r="C27" s="65">
        <v>241500</v>
      </c>
      <c r="D27" s="66">
        <f t="shared" si="2"/>
        <v>266500</v>
      </c>
      <c r="E27" s="63"/>
      <c r="F27" s="225" t="s">
        <v>78</v>
      </c>
      <c r="G27" s="11" t="s">
        <v>9</v>
      </c>
      <c r="H27" s="65">
        <v>277400</v>
      </c>
      <c r="I27" s="66">
        <f>H27+25000</f>
        <v>302400</v>
      </c>
      <c r="J27" s="63"/>
      <c r="K27" s="241" t="s">
        <v>55</v>
      </c>
      <c r="L27" s="76" t="s">
        <v>9</v>
      </c>
      <c r="M27" s="73">
        <v>124000</v>
      </c>
      <c r="N27" s="74">
        <f>M27+25000</f>
        <v>149000</v>
      </c>
      <c r="P27" s="62"/>
      <c r="Q27" s="95"/>
      <c r="R27" s="95"/>
    </row>
    <row r="28" spans="1:18" ht="15">
      <c r="A28" s="242" t="s">
        <v>69</v>
      </c>
      <c r="B28" s="11" t="s">
        <v>8</v>
      </c>
      <c r="C28" s="65">
        <v>238400</v>
      </c>
      <c r="D28" s="66">
        <f t="shared" si="2"/>
        <v>263400</v>
      </c>
      <c r="E28" s="63"/>
      <c r="F28" s="225"/>
      <c r="G28" s="11" t="s">
        <v>10</v>
      </c>
      <c r="H28" s="65">
        <v>272300</v>
      </c>
      <c r="I28" s="101" t="s">
        <v>89</v>
      </c>
      <c r="J28" s="63"/>
      <c r="K28" s="225"/>
      <c r="L28" s="11" t="s">
        <v>10</v>
      </c>
      <c r="M28" s="65">
        <v>121600</v>
      </c>
      <c r="N28" s="101" t="s">
        <v>89</v>
      </c>
      <c r="P28" s="62"/>
      <c r="Q28" s="95"/>
      <c r="R28" s="95"/>
    </row>
    <row r="29" spans="1:18" ht="15.75" thickBot="1">
      <c r="A29" s="233"/>
      <c r="B29" s="11" t="s">
        <v>9</v>
      </c>
      <c r="C29" s="65">
        <v>190000</v>
      </c>
      <c r="D29" s="66">
        <f t="shared" si="2"/>
        <v>215000</v>
      </c>
      <c r="E29" s="63"/>
      <c r="F29" s="226"/>
      <c r="G29" s="13" t="s">
        <v>11</v>
      </c>
      <c r="H29" s="55">
        <v>270200</v>
      </c>
      <c r="I29" s="101" t="s">
        <v>89</v>
      </c>
      <c r="J29" s="63"/>
      <c r="K29" s="225"/>
      <c r="L29" s="11" t="s">
        <v>11</v>
      </c>
      <c r="M29" s="65">
        <v>121600</v>
      </c>
      <c r="N29" s="101" t="s">
        <v>89</v>
      </c>
      <c r="P29" s="62"/>
      <c r="Q29" s="95"/>
      <c r="R29" s="95"/>
    </row>
    <row r="30" spans="1:18" ht="15.75" thickBot="1">
      <c r="A30" s="233"/>
      <c r="B30" s="11" t="s">
        <v>10</v>
      </c>
      <c r="C30" s="65">
        <v>185000</v>
      </c>
      <c r="D30" s="101" t="s">
        <v>89</v>
      </c>
      <c r="E30" s="63"/>
      <c r="F30" s="229" t="s">
        <v>79</v>
      </c>
      <c r="G30" s="10" t="s">
        <v>4</v>
      </c>
      <c r="H30" s="54">
        <v>343000</v>
      </c>
      <c r="I30" s="64">
        <f>H30+25000</f>
        <v>368000</v>
      </c>
      <c r="J30" s="63"/>
      <c r="K30" s="226"/>
      <c r="L30" s="77">
        <v>6</v>
      </c>
      <c r="M30" s="55">
        <v>121600</v>
      </c>
      <c r="N30" s="68" t="s">
        <v>90</v>
      </c>
      <c r="P30" s="62"/>
      <c r="Q30" s="95"/>
      <c r="R30" s="95"/>
    </row>
    <row r="31" spans="1:18" ht="15.75" thickBot="1">
      <c r="A31" s="251"/>
      <c r="B31" s="13" t="s">
        <v>11</v>
      </c>
      <c r="C31" s="55">
        <v>185000</v>
      </c>
      <c r="D31" s="101" t="s">
        <v>89</v>
      </c>
      <c r="E31" s="63"/>
      <c r="F31" s="221"/>
      <c r="G31" s="42" t="s">
        <v>5</v>
      </c>
      <c r="H31" s="56">
        <v>293900</v>
      </c>
      <c r="I31" s="69">
        <f>H31+25000</f>
        <v>318900</v>
      </c>
      <c r="J31" s="63"/>
      <c r="K31" s="258" t="s">
        <v>85</v>
      </c>
      <c r="L31" s="10" t="s">
        <v>8</v>
      </c>
      <c r="M31" s="54">
        <v>164200</v>
      </c>
      <c r="N31" s="64">
        <f>M31+25000</f>
        <v>189200</v>
      </c>
      <c r="P31" s="62"/>
      <c r="Q31" s="95"/>
      <c r="R31" s="95"/>
    </row>
    <row r="32" spans="1:18" ht="15" customHeight="1" thickBot="1">
      <c r="A32" s="78" t="s">
        <v>70</v>
      </c>
      <c r="B32" s="79" t="s">
        <v>7</v>
      </c>
      <c r="C32" s="54">
        <v>249000</v>
      </c>
      <c r="D32" s="64">
        <f>C32+25000</f>
        <v>274000</v>
      </c>
      <c r="E32" s="63"/>
      <c r="F32" s="230"/>
      <c r="G32" s="13" t="s">
        <v>7</v>
      </c>
      <c r="H32" s="55">
        <v>285700</v>
      </c>
      <c r="I32" s="68">
        <f>H32+25000</f>
        <v>310700</v>
      </c>
      <c r="J32" s="63"/>
      <c r="K32" s="259"/>
      <c r="L32" s="11" t="s">
        <v>9</v>
      </c>
      <c r="M32" s="65">
        <v>157000</v>
      </c>
      <c r="N32" s="66">
        <f>M32+25000</f>
        <v>182000</v>
      </c>
      <c r="P32" s="62"/>
      <c r="Q32" s="95"/>
      <c r="R32" s="95"/>
    </row>
    <row r="33" spans="1:18" ht="15">
      <c r="A33" s="221" t="s">
        <v>71</v>
      </c>
      <c r="B33" s="80" t="s">
        <v>9</v>
      </c>
      <c r="C33" s="65">
        <v>215000</v>
      </c>
      <c r="D33" s="66">
        <f>C33+25000</f>
        <v>240000</v>
      </c>
      <c r="E33" s="63"/>
      <c r="F33" s="224" t="s">
        <v>80</v>
      </c>
      <c r="G33" s="10" t="s">
        <v>9</v>
      </c>
      <c r="H33" s="81">
        <v>255000</v>
      </c>
      <c r="I33" s="52">
        <f>H33+25000</f>
        <v>280000</v>
      </c>
      <c r="J33" s="63"/>
      <c r="K33" s="260"/>
      <c r="L33" s="11" t="s">
        <v>10</v>
      </c>
      <c r="M33" s="65">
        <v>153000</v>
      </c>
      <c r="N33" s="101" t="s">
        <v>89</v>
      </c>
      <c r="P33" s="62"/>
      <c r="Q33" s="95"/>
      <c r="R33" s="95"/>
    </row>
    <row r="34" spans="1:18" ht="15.75" thickBot="1">
      <c r="A34" s="222"/>
      <c r="B34" s="80" t="s">
        <v>10</v>
      </c>
      <c r="C34" s="65">
        <v>210000</v>
      </c>
      <c r="D34" s="66">
        <f>C34+25000</f>
        <v>235000</v>
      </c>
      <c r="E34" s="63"/>
      <c r="F34" s="225"/>
      <c r="G34" s="11" t="s">
        <v>10</v>
      </c>
      <c r="H34" s="58">
        <v>250000</v>
      </c>
      <c r="I34" s="101" t="s">
        <v>89</v>
      </c>
      <c r="J34" s="63"/>
      <c r="K34" s="261"/>
      <c r="L34" s="13" t="s">
        <v>11</v>
      </c>
      <c r="M34" s="55">
        <v>150000</v>
      </c>
      <c r="N34" s="101" t="s">
        <v>89</v>
      </c>
      <c r="P34" s="62"/>
      <c r="Q34" s="95"/>
      <c r="R34" s="95"/>
    </row>
    <row r="35" spans="1:18" ht="14.25" customHeight="1" thickBot="1">
      <c r="A35" s="223"/>
      <c r="B35" s="82" t="s">
        <v>11</v>
      </c>
      <c r="C35" s="55">
        <v>210000</v>
      </c>
      <c r="D35" s="68">
        <f>C35+25000</f>
        <v>235000</v>
      </c>
      <c r="E35" s="63"/>
      <c r="F35" s="226"/>
      <c r="G35" s="83">
        <v>5</v>
      </c>
      <c r="H35" s="60">
        <v>250000</v>
      </c>
      <c r="I35" s="101" t="s">
        <v>89</v>
      </c>
      <c r="J35" s="63"/>
      <c r="K35" s="229" t="s">
        <v>86</v>
      </c>
      <c r="L35" s="76" t="s">
        <v>9</v>
      </c>
      <c r="M35" s="73">
        <v>328000</v>
      </c>
      <c r="N35" s="74">
        <f>M35+25000</f>
        <v>353000</v>
      </c>
      <c r="P35" s="62"/>
      <c r="Q35" s="95"/>
      <c r="R35" s="95"/>
    </row>
    <row r="36" spans="1:18" ht="15.75" thickBot="1">
      <c r="A36" s="227" t="s">
        <v>72</v>
      </c>
      <c r="B36" s="10" t="s">
        <v>4</v>
      </c>
      <c r="C36" s="54">
        <v>415000</v>
      </c>
      <c r="D36" s="64">
        <f>ROUND(C36+25000,-2)</f>
        <v>440000</v>
      </c>
      <c r="E36" s="63"/>
      <c r="F36" s="134" t="s">
        <v>65</v>
      </c>
      <c r="G36" s="84">
        <v>4</v>
      </c>
      <c r="H36" s="85">
        <f>ROUND(0.9*435200,-2)</f>
        <v>391700</v>
      </c>
      <c r="I36" s="101" t="s">
        <v>89</v>
      </c>
      <c r="J36" s="63"/>
      <c r="K36" s="221"/>
      <c r="L36" s="11" t="s">
        <v>10</v>
      </c>
      <c r="M36" s="65">
        <v>315000</v>
      </c>
      <c r="N36" s="101" t="s">
        <v>89</v>
      </c>
      <c r="P36" s="62"/>
      <c r="Q36" s="95"/>
      <c r="R36" s="95"/>
    </row>
    <row r="37" spans="1:18" ht="15.75" thickBot="1">
      <c r="A37" s="228"/>
      <c r="B37" s="11" t="s">
        <v>5</v>
      </c>
      <c r="C37" s="65">
        <v>392000</v>
      </c>
      <c r="D37" s="66">
        <f>ROUND(C37+25000,-2)</f>
        <v>417000</v>
      </c>
      <c r="E37" s="63"/>
      <c r="F37" s="229" t="s">
        <v>97</v>
      </c>
      <c r="G37" s="71">
        <v>0.8</v>
      </c>
      <c r="H37" s="86">
        <v>399100</v>
      </c>
      <c r="I37" s="52">
        <f aca="true" t="shared" si="3" ref="I37:I43">H37+25000</f>
        <v>424100</v>
      </c>
      <c r="J37" s="63"/>
      <c r="K37" s="230"/>
      <c r="L37" s="13">
        <v>5</v>
      </c>
      <c r="M37" s="55">
        <v>315000</v>
      </c>
      <c r="N37" s="101" t="s">
        <v>89</v>
      </c>
      <c r="P37" s="62"/>
      <c r="Q37" s="95"/>
      <c r="R37" s="95"/>
    </row>
    <row r="38" spans="1:18" ht="15" customHeight="1">
      <c r="A38" s="231" t="s">
        <v>73</v>
      </c>
      <c r="B38" s="76" t="s">
        <v>7</v>
      </c>
      <c r="C38" s="73">
        <v>368000</v>
      </c>
      <c r="D38" s="74">
        <f>ROUND(C38+25000,-2)</f>
        <v>393000</v>
      </c>
      <c r="E38" s="63"/>
      <c r="F38" s="221"/>
      <c r="G38" s="76" t="s">
        <v>13</v>
      </c>
      <c r="H38" s="57">
        <v>380100</v>
      </c>
      <c r="I38" s="87">
        <f t="shared" si="3"/>
        <v>405100</v>
      </c>
      <c r="J38" s="63"/>
      <c r="K38" s="252" t="s">
        <v>17</v>
      </c>
      <c r="L38" s="253"/>
      <c r="M38" s="253"/>
      <c r="N38" s="254"/>
      <c r="P38" s="62"/>
      <c r="Q38" s="61"/>
      <c r="R38" s="61"/>
    </row>
    <row r="39" spans="1:18" ht="15.75" thickBot="1">
      <c r="A39" s="231"/>
      <c r="B39" s="11" t="s">
        <v>87</v>
      </c>
      <c r="C39" s="65">
        <v>310000</v>
      </c>
      <c r="D39" s="101" t="s">
        <v>89</v>
      </c>
      <c r="E39" s="63"/>
      <c r="F39" s="221"/>
      <c r="G39" s="11" t="s">
        <v>4</v>
      </c>
      <c r="H39" s="58">
        <v>360600</v>
      </c>
      <c r="I39" s="53">
        <f t="shared" si="3"/>
        <v>385600</v>
      </c>
      <c r="J39" s="63"/>
      <c r="K39" s="255"/>
      <c r="L39" s="256"/>
      <c r="M39" s="256"/>
      <c r="N39" s="257"/>
      <c r="P39" s="62"/>
      <c r="Q39" s="61"/>
      <c r="R39" s="61"/>
    </row>
    <row r="40" spans="1:18" ht="15.75" customHeight="1" thickBot="1">
      <c r="A40" s="231"/>
      <c r="B40" s="13" t="s">
        <v>11</v>
      </c>
      <c r="C40" s="55">
        <v>305000</v>
      </c>
      <c r="D40" s="101" t="s">
        <v>89</v>
      </c>
      <c r="E40" s="63"/>
      <c r="F40" s="221"/>
      <c r="G40" s="11" t="s">
        <v>16</v>
      </c>
      <c r="H40" s="58">
        <v>348900</v>
      </c>
      <c r="I40" s="53">
        <f t="shared" si="3"/>
        <v>373900</v>
      </c>
      <c r="J40" s="63"/>
      <c r="K40" s="307" t="s">
        <v>1</v>
      </c>
      <c r="L40" s="310" t="s">
        <v>2</v>
      </c>
      <c r="M40" s="292" t="s">
        <v>14</v>
      </c>
      <c r="N40" s="292" t="s">
        <v>15</v>
      </c>
      <c r="P40" s="62"/>
      <c r="Q40" s="61"/>
      <c r="R40" s="61"/>
    </row>
    <row r="41" spans="1:18" ht="15">
      <c r="A41" s="232" t="s">
        <v>74</v>
      </c>
      <c r="B41" s="10" t="s">
        <v>12</v>
      </c>
      <c r="C41" s="54">
        <v>265000</v>
      </c>
      <c r="D41" s="64">
        <f aca="true" t="shared" si="4" ref="D41:D47">C41+25000</f>
        <v>290000</v>
      </c>
      <c r="E41" s="63"/>
      <c r="F41" s="221"/>
      <c r="G41" s="11" t="s">
        <v>5</v>
      </c>
      <c r="H41" s="58">
        <v>323600</v>
      </c>
      <c r="I41" s="53">
        <f t="shared" si="3"/>
        <v>348600</v>
      </c>
      <c r="J41" s="63"/>
      <c r="K41" s="308"/>
      <c r="L41" s="311"/>
      <c r="M41" s="293"/>
      <c r="N41" s="293"/>
      <c r="P41" s="62"/>
      <c r="Q41" s="95"/>
      <c r="R41" s="95"/>
    </row>
    <row r="42" spans="1:18" ht="15.75" customHeight="1" thickBot="1">
      <c r="A42" s="233"/>
      <c r="B42" s="11" t="s">
        <v>13</v>
      </c>
      <c r="C42" s="65">
        <v>245000</v>
      </c>
      <c r="D42" s="66">
        <f t="shared" si="4"/>
        <v>270000</v>
      </c>
      <c r="E42" s="63"/>
      <c r="F42" s="230"/>
      <c r="G42" s="11" t="s">
        <v>7</v>
      </c>
      <c r="H42" s="58">
        <v>315700</v>
      </c>
      <c r="I42" s="53">
        <f t="shared" si="3"/>
        <v>340700</v>
      </c>
      <c r="J42" s="63"/>
      <c r="K42" s="309"/>
      <c r="L42" s="312"/>
      <c r="M42" s="294"/>
      <c r="N42" s="294"/>
      <c r="P42" s="62"/>
      <c r="Q42" s="95"/>
      <c r="R42" s="95"/>
    </row>
    <row r="43" spans="1:18" ht="15">
      <c r="A43" s="233"/>
      <c r="B43" s="11" t="s">
        <v>4</v>
      </c>
      <c r="C43" s="65">
        <v>211500</v>
      </c>
      <c r="D43" s="66">
        <f t="shared" si="4"/>
        <v>236500</v>
      </c>
      <c r="E43" s="63"/>
      <c r="F43" s="221" t="s">
        <v>81</v>
      </c>
      <c r="G43" s="11" t="s">
        <v>9</v>
      </c>
      <c r="H43" s="58">
        <v>299900</v>
      </c>
      <c r="I43" s="53">
        <f t="shared" si="3"/>
        <v>324900</v>
      </c>
      <c r="J43" s="63"/>
      <c r="K43" s="292" t="s">
        <v>18</v>
      </c>
      <c r="L43" s="120" t="s">
        <v>7</v>
      </c>
      <c r="M43" s="121">
        <v>79000</v>
      </c>
      <c r="N43" s="122">
        <f>M43+25000</f>
        <v>104000</v>
      </c>
      <c r="P43" s="62"/>
      <c r="Q43" s="95"/>
      <c r="R43" s="95"/>
    </row>
    <row r="44" spans="1:18" ht="15">
      <c r="A44" s="233"/>
      <c r="B44" s="11" t="s">
        <v>5</v>
      </c>
      <c r="C44" s="65">
        <v>210000</v>
      </c>
      <c r="D44" s="66">
        <f t="shared" si="4"/>
        <v>235000</v>
      </c>
      <c r="E44" s="63"/>
      <c r="F44" s="221"/>
      <c r="G44" s="42" t="s">
        <v>10</v>
      </c>
      <c r="H44" s="59">
        <v>288900</v>
      </c>
      <c r="I44" s="101" t="s">
        <v>89</v>
      </c>
      <c r="J44" s="63"/>
      <c r="K44" s="293"/>
      <c r="L44" s="123" t="s">
        <v>9</v>
      </c>
      <c r="M44" s="124">
        <v>73500</v>
      </c>
      <c r="N44" s="125">
        <f>M44+25000</f>
        <v>98500</v>
      </c>
      <c r="P44" s="62"/>
      <c r="Q44" s="95"/>
      <c r="R44" s="95"/>
    </row>
    <row r="45" spans="1:18" ht="15.75" thickBot="1">
      <c r="A45" s="233"/>
      <c r="B45" s="11" t="s">
        <v>7</v>
      </c>
      <c r="C45" s="65">
        <v>208000</v>
      </c>
      <c r="D45" s="66">
        <f t="shared" si="4"/>
        <v>233000</v>
      </c>
      <c r="E45" s="63"/>
      <c r="F45" s="230"/>
      <c r="G45" s="83">
        <v>5</v>
      </c>
      <c r="H45" s="60">
        <v>278400</v>
      </c>
      <c r="I45" s="101" t="s">
        <v>89</v>
      </c>
      <c r="J45" s="63"/>
      <c r="K45" s="293"/>
      <c r="L45" s="123" t="s">
        <v>10</v>
      </c>
      <c r="M45" s="124">
        <v>71000</v>
      </c>
      <c r="N45" s="126" t="s">
        <v>89</v>
      </c>
      <c r="P45" s="96"/>
      <c r="Q45" s="95"/>
      <c r="R45" s="95"/>
    </row>
    <row r="46" spans="1:18" ht="15.75" thickBot="1">
      <c r="A46" s="241" t="s">
        <v>74</v>
      </c>
      <c r="B46" s="76" t="s">
        <v>8</v>
      </c>
      <c r="C46" s="73">
        <v>206000</v>
      </c>
      <c r="D46" s="74">
        <f t="shared" si="4"/>
        <v>231000</v>
      </c>
      <c r="E46" s="63"/>
      <c r="F46" s="224" t="s">
        <v>82</v>
      </c>
      <c r="G46" s="10" t="s">
        <v>9</v>
      </c>
      <c r="H46" s="54">
        <v>230000</v>
      </c>
      <c r="I46" s="64">
        <f>H46+25000</f>
        <v>255000</v>
      </c>
      <c r="J46" s="63"/>
      <c r="K46" s="294"/>
      <c r="L46" s="127" t="s">
        <v>11</v>
      </c>
      <c r="M46" s="128">
        <v>70500</v>
      </c>
      <c r="N46" s="126" t="s">
        <v>89</v>
      </c>
      <c r="P46" s="62"/>
      <c r="Q46" s="95"/>
      <c r="R46" s="95"/>
    </row>
    <row r="47" spans="1:18" ht="15">
      <c r="A47" s="238"/>
      <c r="B47" s="11" t="s">
        <v>9</v>
      </c>
      <c r="C47" s="65">
        <v>200000</v>
      </c>
      <c r="D47" s="66">
        <f t="shared" si="4"/>
        <v>225000</v>
      </c>
      <c r="E47" s="63"/>
      <c r="F47" s="238"/>
      <c r="G47" s="11" t="s">
        <v>10</v>
      </c>
      <c r="H47" s="65">
        <v>220000</v>
      </c>
      <c r="I47" s="101" t="s">
        <v>89</v>
      </c>
      <c r="J47" s="63"/>
      <c r="K47" s="305" t="s">
        <v>88</v>
      </c>
      <c r="L47" s="91">
        <v>3</v>
      </c>
      <c r="M47" s="94">
        <v>71000</v>
      </c>
      <c r="N47" s="52">
        <f>M47+25000</f>
        <v>96000</v>
      </c>
      <c r="P47" s="62"/>
      <c r="Q47" s="95"/>
      <c r="R47" s="95"/>
    </row>
    <row r="48" spans="1:18" ht="15.75" thickBot="1">
      <c r="A48" s="298"/>
      <c r="B48" s="13" t="s">
        <v>10</v>
      </c>
      <c r="C48" s="55">
        <v>196000</v>
      </c>
      <c r="D48" s="129" t="s">
        <v>89</v>
      </c>
      <c r="E48" s="63"/>
      <c r="F48" s="298"/>
      <c r="G48" s="13" t="s">
        <v>11</v>
      </c>
      <c r="H48" s="55">
        <v>200000</v>
      </c>
      <c r="I48" s="129" t="s">
        <v>89</v>
      </c>
      <c r="J48" s="63"/>
      <c r="K48" s="306"/>
      <c r="L48" s="92">
        <v>4</v>
      </c>
      <c r="M48" s="93">
        <v>69000</v>
      </c>
      <c r="N48" s="129" t="s">
        <v>89</v>
      </c>
      <c r="P48" s="62"/>
      <c r="Q48" s="95"/>
      <c r="R48" s="95"/>
    </row>
    <row r="49" spans="16:18" ht="10.5" customHeight="1" thickBot="1">
      <c r="P49" s="61"/>
      <c r="Q49" s="61"/>
      <c r="R49" s="61"/>
    </row>
    <row r="50" spans="1:19" ht="30.75" customHeight="1" thickBot="1">
      <c r="A50" s="278" t="s">
        <v>1</v>
      </c>
      <c r="B50" s="285" t="s">
        <v>64</v>
      </c>
      <c r="C50" s="287" t="s">
        <v>21</v>
      </c>
      <c r="D50" s="243" t="s">
        <v>56</v>
      </c>
      <c r="E50" s="244"/>
      <c r="F50" s="245"/>
      <c r="G50" s="280" t="s">
        <v>57</v>
      </c>
      <c r="H50" s="281"/>
      <c r="I50" s="281"/>
      <c r="J50" s="282"/>
      <c r="K50" s="283" t="s">
        <v>58</v>
      </c>
      <c r="L50" s="281"/>
      <c r="M50" s="284"/>
      <c r="P50" s="61"/>
      <c r="Q50" s="3"/>
      <c r="R50" s="4"/>
      <c r="S50" s="17"/>
    </row>
    <row r="51" spans="1:19" ht="13.5" thickBot="1">
      <c r="A51" s="279"/>
      <c r="B51" s="286"/>
      <c r="C51" s="288"/>
      <c r="D51" s="313" t="s">
        <v>59</v>
      </c>
      <c r="E51" s="314"/>
      <c r="F51" s="315"/>
      <c r="G51" s="299" t="s">
        <v>59</v>
      </c>
      <c r="H51" s="300"/>
      <c r="I51" s="300"/>
      <c r="J51" s="301"/>
      <c r="K51" s="299" t="s">
        <v>59</v>
      </c>
      <c r="L51" s="300"/>
      <c r="M51" s="301"/>
      <c r="P51" s="88"/>
      <c r="R51" s="18"/>
      <c r="S51" s="21"/>
    </row>
    <row r="52" spans="1:19" ht="15">
      <c r="A52" s="289" t="s">
        <v>22</v>
      </c>
      <c r="B52" s="49">
        <v>0.8</v>
      </c>
      <c r="C52" s="133" t="s">
        <v>24</v>
      </c>
      <c r="D52" s="302">
        <v>73700</v>
      </c>
      <c r="E52" s="303"/>
      <c r="F52" s="304"/>
      <c r="G52" s="302">
        <v>67000</v>
      </c>
      <c r="H52" s="303"/>
      <c r="I52" s="303"/>
      <c r="J52" s="304"/>
      <c r="K52" s="302">
        <v>61500</v>
      </c>
      <c r="L52" s="303"/>
      <c r="M52" s="304"/>
      <c r="P52" s="97"/>
      <c r="Q52" s="88"/>
      <c r="R52" s="18"/>
      <c r="S52" s="21"/>
    </row>
    <row r="53" spans="1:19" ht="15">
      <c r="A53" s="290"/>
      <c r="B53" s="50">
        <v>0.8</v>
      </c>
      <c r="C53" s="130" t="s">
        <v>25</v>
      </c>
      <c r="D53" s="247">
        <v>70300</v>
      </c>
      <c r="E53" s="248"/>
      <c r="F53" s="249"/>
      <c r="G53" s="247">
        <v>63900</v>
      </c>
      <c r="H53" s="248"/>
      <c r="I53" s="248"/>
      <c r="J53" s="249"/>
      <c r="K53" s="247">
        <v>58100</v>
      </c>
      <c r="L53" s="248"/>
      <c r="M53" s="249"/>
      <c r="P53" s="97"/>
      <c r="Q53" s="88"/>
      <c r="R53" s="18"/>
      <c r="S53" s="21"/>
    </row>
    <row r="54" spans="1:19" ht="15">
      <c r="A54" s="290"/>
      <c r="B54" s="50">
        <v>1</v>
      </c>
      <c r="C54" s="130" t="s">
        <v>24</v>
      </c>
      <c r="D54" s="247">
        <v>73100</v>
      </c>
      <c r="E54" s="248"/>
      <c r="F54" s="249"/>
      <c r="G54" s="247">
        <v>66400</v>
      </c>
      <c r="H54" s="248"/>
      <c r="I54" s="248"/>
      <c r="J54" s="249">
        <v>62100</v>
      </c>
      <c r="K54" s="247">
        <v>59900</v>
      </c>
      <c r="L54" s="248"/>
      <c r="M54" s="249"/>
      <c r="P54" s="97"/>
      <c r="Q54" s="88"/>
      <c r="R54" s="18"/>
      <c r="S54" s="21"/>
    </row>
    <row r="55" spans="1:19" ht="15">
      <c r="A55" s="290"/>
      <c r="B55" s="50">
        <v>1</v>
      </c>
      <c r="C55" s="130" t="s">
        <v>25</v>
      </c>
      <c r="D55" s="247">
        <v>69100</v>
      </c>
      <c r="E55" s="248"/>
      <c r="F55" s="249"/>
      <c r="G55" s="247">
        <v>62800</v>
      </c>
      <c r="H55" s="248"/>
      <c r="I55" s="248"/>
      <c r="J55" s="249">
        <v>58700</v>
      </c>
      <c r="K55" s="247">
        <v>56900</v>
      </c>
      <c r="L55" s="248"/>
      <c r="M55" s="249"/>
      <c r="P55" s="97"/>
      <c r="Q55" s="88"/>
      <c r="R55" s="18"/>
      <c r="S55" s="21"/>
    </row>
    <row r="56" spans="1:19" ht="15">
      <c r="A56" s="290"/>
      <c r="B56" s="50">
        <v>1.2</v>
      </c>
      <c r="C56" s="130" t="s">
        <v>24</v>
      </c>
      <c r="D56" s="247">
        <v>70800</v>
      </c>
      <c r="E56" s="248"/>
      <c r="F56" s="249"/>
      <c r="G56" s="247">
        <v>64400</v>
      </c>
      <c r="H56" s="248"/>
      <c r="I56" s="248"/>
      <c r="J56" s="249">
        <v>60200</v>
      </c>
      <c r="K56" s="247">
        <v>58500</v>
      </c>
      <c r="L56" s="248"/>
      <c r="M56" s="249"/>
      <c r="P56" s="97"/>
      <c r="Q56" s="88"/>
      <c r="R56" s="18"/>
      <c r="S56" s="21"/>
    </row>
    <row r="57" spans="1:19" ht="15">
      <c r="A57" s="290"/>
      <c r="B57" s="50">
        <v>1.2</v>
      </c>
      <c r="C57" s="130" t="s">
        <v>25</v>
      </c>
      <c r="D57" s="247">
        <v>67400</v>
      </c>
      <c r="E57" s="248"/>
      <c r="F57" s="249"/>
      <c r="G57" s="247">
        <v>61300</v>
      </c>
      <c r="H57" s="248"/>
      <c r="I57" s="248"/>
      <c r="J57" s="249">
        <v>57300</v>
      </c>
      <c r="K57" s="247">
        <v>55700</v>
      </c>
      <c r="L57" s="248"/>
      <c r="M57" s="249"/>
      <c r="P57" s="97"/>
      <c r="Q57" s="88"/>
      <c r="R57" s="18"/>
      <c r="S57" s="21"/>
    </row>
    <row r="58" spans="1:19" ht="15">
      <c r="A58" s="290"/>
      <c r="B58" s="50">
        <v>1.2</v>
      </c>
      <c r="C58" s="130" t="s">
        <v>26</v>
      </c>
      <c r="D58" s="247">
        <v>65900</v>
      </c>
      <c r="E58" s="248"/>
      <c r="F58" s="249"/>
      <c r="G58" s="247">
        <v>59900</v>
      </c>
      <c r="H58" s="248"/>
      <c r="I58" s="248"/>
      <c r="J58" s="249">
        <v>56000</v>
      </c>
      <c r="K58" s="247">
        <v>54500</v>
      </c>
      <c r="L58" s="248"/>
      <c r="M58" s="249"/>
      <c r="P58" s="97"/>
      <c r="Q58" s="88"/>
      <c r="R58" s="18"/>
      <c r="S58" s="21"/>
    </row>
    <row r="59" spans="1:19" ht="15">
      <c r="A59" s="290"/>
      <c r="B59" s="50">
        <v>1.2</v>
      </c>
      <c r="C59" s="131" t="s">
        <v>60</v>
      </c>
      <c r="D59" s="247">
        <v>65900</v>
      </c>
      <c r="E59" s="248"/>
      <c r="F59" s="249"/>
      <c r="G59" s="247">
        <v>59900</v>
      </c>
      <c r="H59" s="248"/>
      <c r="I59" s="248"/>
      <c r="J59" s="249">
        <v>56000</v>
      </c>
      <c r="K59" s="247">
        <v>54500</v>
      </c>
      <c r="L59" s="248"/>
      <c r="M59" s="249"/>
      <c r="P59" s="97"/>
      <c r="Q59" s="88"/>
      <c r="R59" s="18"/>
      <c r="S59" s="21"/>
    </row>
    <row r="60" spans="1:19" ht="15">
      <c r="A60" s="290"/>
      <c r="B60" s="50">
        <v>1.6</v>
      </c>
      <c r="C60" s="130" t="s">
        <v>25</v>
      </c>
      <c r="D60" s="247">
        <v>64800</v>
      </c>
      <c r="E60" s="248"/>
      <c r="F60" s="249"/>
      <c r="G60" s="247">
        <v>59000</v>
      </c>
      <c r="H60" s="248"/>
      <c r="I60" s="248"/>
      <c r="J60" s="249">
        <v>55100</v>
      </c>
      <c r="K60" s="247">
        <v>53700</v>
      </c>
      <c r="L60" s="248"/>
      <c r="M60" s="249"/>
      <c r="P60" s="97"/>
      <c r="Q60" s="88"/>
      <c r="R60" s="18"/>
      <c r="S60" s="21"/>
    </row>
    <row r="61" spans="1:19" ht="15">
      <c r="A61" s="290"/>
      <c r="B61" s="50">
        <v>1.6</v>
      </c>
      <c r="C61" s="130" t="s">
        <v>26</v>
      </c>
      <c r="D61" s="247">
        <v>64800</v>
      </c>
      <c r="E61" s="248"/>
      <c r="F61" s="249"/>
      <c r="G61" s="247">
        <v>59000</v>
      </c>
      <c r="H61" s="248"/>
      <c r="I61" s="248"/>
      <c r="J61" s="249">
        <v>55100</v>
      </c>
      <c r="K61" s="247">
        <v>53700</v>
      </c>
      <c r="L61" s="248"/>
      <c r="M61" s="249"/>
      <c r="P61" s="97"/>
      <c r="Q61" s="88"/>
      <c r="R61" s="18"/>
      <c r="S61" s="21"/>
    </row>
    <row r="62" spans="1:19" ht="15">
      <c r="A62" s="290"/>
      <c r="B62" s="50">
        <v>1.6</v>
      </c>
      <c r="C62" s="131" t="s">
        <v>60</v>
      </c>
      <c r="D62" s="247">
        <v>64800</v>
      </c>
      <c r="E62" s="248"/>
      <c r="F62" s="249"/>
      <c r="G62" s="247">
        <v>59000</v>
      </c>
      <c r="H62" s="248"/>
      <c r="I62" s="248"/>
      <c r="J62" s="249">
        <v>55100</v>
      </c>
      <c r="K62" s="247">
        <v>53700</v>
      </c>
      <c r="L62" s="248"/>
      <c r="M62" s="249"/>
      <c r="P62" s="97"/>
      <c r="Q62" s="88"/>
      <c r="R62" s="18"/>
      <c r="S62" s="21"/>
    </row>
    <row r="63" spans="1:19" ht="15">
      <c r="A63" s="291"/>
      <c r="B63" s="50">
        <v>2</v>
      </c>
      <c r="C63" s="130" t="s">
        <v>26</v>
      </c>
      <c r="D63" s="247">
        <v>63900</v>
      </c>
      <c r="E63" s="248"/>
      <c r="F63" s="249"/>
      <c r="G63" s="247">
        <v>58100</v>
      </c>
      <c r="H63" s="248"/>
      <c r="I63" s="248"/>
      <c r="J63" s="249">
        <v>54300</v>
      </c>
      <c r="K63" s="247">
        <v>52600</v>
      </c>
      <c r="L63" s="248"/>
      <c r="M63" s="249"/>
      <c r="P63" s="97"/>
      <c r="Q63" s="88"/>
      <c r="R63" s="18"/>
      <c r="S63" s="21"/>
    </row>
    <row r="64" spans="1:19" ht="16.5" thickBot="1">
      <c r="A64" s="48" t="s">
        <v>23</v>
      </c>
      <c r="B64" s="51">
        <v>1.6</v>
      </c>
      <c r="C64" s="132" t="s">
        <v>60</v>
      </c>
      <c r="D64" s="295">
        <v>64000</v>
      </c>
      <c r="E64" s="296"/>
      <c r="F64" s="297"/>
      <c r="G64" s="295">
        <v>58200</v>
      </c>
      <c r="H64" s="296"/>
      <c r="I64" s="296"/>
      <c r="J64" s="297">
        <v>54400</v>
      </c>
      <c r="K64" s="247">
        <v>52900</v>
      </c>
      <c r="L64" s="248"/>
      <c r="M64" s="249"/>
      <c r="P64" s="97"/>
      <c r="Q64" s="88"/>
      <c r="R64" s="18"/>
      <c r="S64" s="21"/>
    </row>
    <row r="65" spans="1:19" ht="15.75">
      <c r="A65" s="100"/>
      <c r="B65" s="100"/>
      <c r="C65" s="100"/>
      <c r="D65" s="20"/>
      <c r="E65" s="20"/>
      <c r="F65" s="20"/>
      <c r="G65" s="20"/>
      <c r="H65" s="20"/>
      <c r="I65" s="20"/>
      <c r="J65" s="20"/>
      <c r="K65" s="100"/>
      <c r="L65" s="100"/>
      <c r="M65" s="100"/>
      <c r="Q65" s="20"/>
      <c r="R65" s="18"/>
      <c r="S65" s="16"/>
    </row>
    <row r="66" spans="1:19" ht="13.5" customHeight="1">
      <c r="A66" s="20"/>
      <c r="B66" s="20"/>
      <c r="C66" s="20"/>
      <c r="D66" s="20"/>
      <c r="E66" s="20"/>
      <c r="F66" s="20"/>
      <c r="G66" s="20"/>
      <c r="H66" s="20"/>
      <c r="I66" s="20"/>
      <c r="J66" s="20"/>
      <c r="K66" s="20"/>
      <c r="L66" s="20"/>
      <c r="M66" s="20"/>
      <c r="Q66" s="19"/>
      <c r="R66" s="18"/>
      <c r="S66" s="16"/>
    </row>
    <row r="67" spans="1:3" ht="15">
      <c r="A67" s="36" t="s">
        <v>41</v>
      </c>
      <c r="B67" s="21"/>
      <c r="C67" s="16"/>
    </row>
    <row r="68" spans="1:15" ht="12.75">
      <c r="A68" s="211" t="s">
        <v>38</v>
      </c>
      <c r="B68" s="262"/>
      <c r="C68" s="262"/>
      <c r="D68" s="262"/>
      <c r="E68" s="262"/>
      <c r="F68" s="262"/>
      <c r="G68" s="262"/>
      <c r="H68" s="262"/>
      <c r="I68" s="262"/>
      <c r="J68" s="262"/>
      <c r="K68" s="262"/>
      <c r="L68" s="262"/>
      <c r="M68" s="262"/>
      <c r="N68" s="262"/>
      <c r="O68" s="262"/>
    </row>
    <row r="69" spans="1:15" ht="12.75">
      <c r="A69" s="211" t="s">
        <v>39</v>
      </c>
      <c r="B69" s="262"/>
      <c r="C69" s="262"/>
      <c r="D69" s="262"/>
      <c r="E69" s="262"/>
      <c r="F69" s="262"/>
      <c r="G69" s="262"/>
      <c r="H69" s="262"/>
      <c r="I69" s="262"/>
      <c r="J69" s="262"/>
      <c r="K69" s="262"/>
      <c r="L69" s="262"/>
      <c r="M69" s="262"/>
      <c r="N69" s="262"/>
      <c r="O69" s="262"/>
    </row>
    <row r="70" spans="1:15" ht="12.75">
      <c r="A70" s="211" t="s">
        <v>40</v>
      </c>
      <c r="B70" s="262"/>
      <c r="C70" s="262"/>
      <c r="D70" s="262"/>
      <c r="E70" s="262"/>
      <c r="F70" s="262"/>
      <c r="G70" s="262"/>
      <c r="H70" s="262"/>
      <c r="I70" s="262"/>
      <c r="J70" s="262"/>
      <c r="K70" s="262"/>
      <c r="L70" s="262"/>
      <c r="M70" s="262"/>
      <c r="N70" s="262"/>
      <c r="O70" s="262"/>
    </row>
    <row r="71" spans="1:15" ht="12.75">
      <c r="A71" s="211" t="s">
        <v>102</v>
      </c>
      <c r="B71" s="262"/>
      <c r="C71" s="262"/>
      <c r="D71" s="262"/>
      <c r="E71" s="262"/>
      <c r="F71" s="262"/>
      <c r="G71" s="262"/>
      <c r="H71" s="262"/>
      <c r="I71" s="262"/>
      <c r="J71" s="262"/>
      <c r="K71" s="262"/>
      <c r="L71" s="262"/>
      <c r="M71" s="262"/>
      <c r="N71" s="262"/>
      <c r="O71" s="262"/>
    </row>
    <row r="72" spans="1:15" ht="12.75">
      <c r="A72" s="30" t="s">
        <v>61</v>
      </c>
      <c r="B72" s="37"/>
      <c r="C72" s="37"/>
      <c r="D72" s="37"/>
      <c r="E72" s="37"/>
      <c r="F72" s="37"/>
      <c r="G72" s="37"/>
      <c r="H72" s="37"/>
      <c r="I72" s="37"/>
      <c r="J72" s="37"/>
      <c r="K72" s="37"/>
      <c r="L72" s="37"/>
      <c r="M72" s="37"/>
      <c r="N72" s="37"/>
      <c r="O72" s="37"/>
    </row>
    <row r="73" spans="1:15" ht="6.75" customHeight="1">
      <c r="A73" s="30"/>
      <c r="B73" s="37"/>
      <c r="C73" s="37"/>
      <c r="D73" s="37"/>
      <c r="E73" s="37"/>
      <c r="F73" s="37"/>
      <c r="G73" s="37"/>
      <c r="H73" s="37"/>
      <c r="I73" s="37"/>
      <c r="J73" s="37"/>
      <c r="K73" s="37"/>
      <c r="L73" s="37"/>
      <c r="M73" s="37"/>
      <c r="N73" s="37"/>
      <c r="O73" s="37"/>
    </row>
    <row r="74" spans="1:15" ht="15" customHeight="1">
      <c r="A74" s="240" t="s">
        <v>99</v>
      </c>
      <c r="B74" s="240"/>
      <c r="C74" s="240"/>
      <c r="D74" s="240"/>
      <c r="E74" s="240"/>
      <c r="F74" s="240"/>
      <c r="G74" s="240"/>
      <c r="H74" s="240"/>
      <c r="I74" s="240"/>
      <c r="J74" s="240"/>
      <c r="K74" s="240"/>
      <c r="L74" s="240"/>
      <c r="M74" s="240"/>
      <c r="N74" s="240"/>
      <c r="O74" s="37"/>
    </row>
    <row r="75" spans="1:14" ht="12.75" customHeight="1">
      <c r="A75" s="240"/>
      <c r="B75" s="240"/>
      <c r="C75" s="240"/>
      <c r="D75" s="240"/>
      <c r="E75" s="240"/>
      <c r="F75" s="240"/>
      <c r="G75" s="240"/>
      <c r="H75" s="240"/>
      <c r="I75" s="240"/>
      <c r="J75" s="240"/>
      <c r="K75" s="240"/>
      <c r="L75" s="240"/>
      <c r="M75" s="240"/>
      <c r="N75" s="240"/>
    </row>
    <row r="76" spans="1:14" ht="20.25" customHeight="1">
      <c r="A76" s="240"/>
      <c r="B76" s="240"/>
      <c r="C76" s="240"/>
      <c r="D76" s="240"/>
      <c r="E76" s="240"/>
      <c r="F76" s="240"/>
      <c r="G76" s="240"/>
      <c r="H76" s="240"/>
      <c r="I76" s="240"/>
      <c r="J76" s="240"/>
      <c r="K76" s="240"/>
      <c r="L76" s="240"/>
      <c r="M76" s="240"/>
      <c r="N76" s="240"/>
    </row>
    <row r="77" spans="1:14" ht="12.75">
      <c r="A77" s="213" t="s">
        <v>45</v>
      </c>
      <c r="B77" s="213"/>
      <c r="C77" s="213"/>
      <c r="D77" s="213"/>
      <c r="E77" s="213"/>
      <c r="F77" s="213"/>
      <c r="G77" s="213"/>
      <c r="H77" s="213"/>
      <c r="I77" s="213"/>
      <c r="J77" s="213"/>
      <c r="K77" s="213"/>
      <c r="L77" s="213"/>
      <c r="M77" s="213"/>
      <c r="N77" s="213"/>
    </row>
  </sheetData>
  <sheetProtection/>
  <mergeCells count="98">
    <mergeCell ref="D63:F63"/>
    <mergeCell ref="D64:F64"/>
    <mergeCell ref="G52:J52"/>
    <mergeCell ref="G53:J53"/>
    <mergeCell ref="G54:J54"/>
    <mergeCell ref="G55:J55"/>
    <mergeCell ref="G56:J56"/>
    <mergeCell ref="G57:J57"/>
    <mergeCell ref="G58:J58"/>
    <mergeCell ref="D59:F59"/>
    <mergeCell ref="D60:F60"/>
    <mergeCell ref="D61:F61"/>
    <mergeCell ref="D62:F62"/>
    <mergeCell ref="D55:F55"/>
    <mergeCell ref="D56:F56"/>
    <mergeCell ref="D57:F57"/>
    <mergeCell ref="D58:F58"/>
    <mergeCell ref="D52:F52"/>
    <mergeCell ref="D51:F51"/>
    <mergeCell ref="D53:F53"/>
    <mergeCell ref="D54:F54"/>
    <mergeCell ref="K53:M53"/>
    <mergeCell ref="K47:K48"/>
    <mergeCell ref="K40:K42"/>
    <mergeCell ref="L40:L42"/>
    <mergeCell ref="M40:M42"/>
    <mergeCell ref="K43:K46"/>
    <mergeCell ref="K54:M54"/>
    <mergeCell ref="K55:M55"/>
    <mergeCell ref="N40:N42"/>
    <mergeCell ref="A68:O68"/>
    <mergeCell ref="G64:J64"/>
    <mergeCell ref="A46:A48"/>
    <mergeCell ref="F46:F48"/>
    <mergeCell ref="G51:J51"/>
    <mergeCell ref="K51:M51"/>
    <mergeCell ref="K52:M52"/>
    <mergeCell ref="A69:O69"/>
    <mergeCell ref="A52:A63"/>
    <mergeCell ref="K56:M56"/>
    <mergeCell ref="K57:M57"/>
    <mergeCell ref="K58:M58"/>
    <mergeCell ref="K59:M59"/>
    <mergeCell ref="K60:M60"/>
    <mergeCell ref="K61:M61"/>
    <mergeCell ref="G62:J62"/>
    <mergeCell ref="G63:J63"/>
    <mergeCell ref="A70:O70"/>
    <mergeCell ref="A50:A51"/>
    <mergeCell ref="G50:J50"/>
    <mergeCell ref="K50:M50"/>
    <mergeCell ref="B50:B51"/>
    <mergeCell ref="C50:C51"/>
    <mergeCell ref="K62:M62"/>
    <mergeCell ref="K63:M63"/>
    <mergeCell ref="G60:J60"/>
    <mergeCell ref="G61:J61"/>
    <mergeCell ref="A71:O71"/>
    <mergeCell ref="K64:M64"/>
    <mergeCell ref="L4:N5"/>
    <mergeCell ref="C5:K5"/>
    <mergeCell ref="K7:N7"/>
    <mergeCell ref="K9:N10"/>
    <mergeCell ref="A7:D7"/>
    <mergeCell ref="A9:D10"/>
    <mergeCell ref="F7:I7"/>
    <mergeCell ref="F9:I10"/>
    <mergeCell ref="F23:F26"/>
    <mergeCell ref="K38:N39"/>
    <mergeCell ref="K31:K34"/>
    <mergeCell ref="K35:K37"/>
    <mergeCell ref="K27:K30"/>
    <mergeCell ref="F30:F32"/>
    <mergeCell ref="A11:A12"/>
    <mergeCell ref="A13:A15"/>
    <mergeCell ref="A23:A27"/>
    <mergeCell ref="A28:A31"/>
    <mergeCell ref="A77:N77"/>
    <mergeCell ref="A74:N76"/>
    <mergeCell ref="F11:F14"/>
    <mergeCell ref="F27:F29"/>
    <mergeCell ref="F15:F18"/>
    <mergeCell ref="F20:F22"/>
    <mergeCell ref="A16:A20"/>
    <mergeCell ref="D50:F50"/>
    <mergeCell ref="A21:A22"/>
    <mergeCell ref="G59:J59"/>
    <mergeCell ref="K11:K14"/>
    <mergeCell ref="K15:K17"/>
    <mergeCell ref="K23:K26"/>
    <mergeCell ref="K18:K22"/>
    <mergeCell ref="A33:A35"/>
    <mergeCell ref="F33:F35"/>
    <mergeCell ref="A36:A37"/>
    <mergeCell ref="F37:F42"/>
    <mergeCell ref="A38:A40"/>
    <mergeCell ref="A41:A45"/>
    <mergeCell ref="F43:F45"/>
  </mergeCells>
  <hyperlinks>
    <hyperlink ref="L4" r:id="rId1" display="www.steel-garant.ru"/>
  </hyperlinks>
  <printOptions/>
  <pageMargins left="0.31496062992125984" right="0" top="0" bottom="0" header="0" footer="0"/>
  <pageSetup horizontalDpi="600" verticalDpi="600" orientation="portrait" paperSize="9" scale="71" r:id="rId3"/>
  <drawing r:id="rId2"/>
</worksheet>
</file>

<file path=xl/worksheets/sheet3.xml><?xml version="1.0" encoding="utf-8"?>
<worksheet xmlns="http://schemas.openxmlformats.org/spreadsheetml/2006/main" xmlns:r="http://schemas.openxmlformats.org/officeDocument/2006/relationships">
  <sheetPr>
    <tabColor indexed="13"/>
  </sheetPr>
  <dimension ref="A2:Q75"/>
  <sheetViews>
    <sheetView zoomScale="80" zoomScaleNormal="80" workbookViewId="0" topLeftCell="A1">
      <selection activeCell="M10" sqref="M10"/>
    </sheetView>
  </sheetViews>
  <sheetFormatPr defaultColWidth="9.00390625" defaultRowHeight="12.75"/>
  <cols>
    <col min="1" max="1" width="10.375" style="0" customWidth="1"/>
    <col min="2" max="2" width="28.625" style="0" customWidth="1"/>
    <col min="3" max="3" width="10.125" style="0" customWidth="1"/>
    <col min="4" max="4" width="5.25390625" style="0" customWidth="1"/>
    <col min="5" max="5" width="4.25390625" style="0" customWidth="1"/>
    <col min="6" max="6" width="9.75390625" style="0" customWidth="1"/>
    <col min="7" max="7" width="47.00390625" style="0" customWidth="1"/>
    <col min="8" max="8" width="8.25390625" style="0" customWidth="1"/>
    <col min="9" max="9" width="5.625" style="0" customWidth="1"/>
    <col min="10" max="10" width="4.625" style="0" customWidth="1"/>
    <col min="11" max="11" width="5.00390625" style="0" customWidth="1"/>
    <col min="12" max="12" width="12.875" style="0" customWidth="1"/>
    <col min="13" max="13" width="2.625" style="0" customWidth="1"/>
    <col min="14" max="14" width="9.625" style="0" bestFit="1" customWidth="1"/>
    <col min="15" max="15" width="15.125" style="0" bestFit="1" customWidth="1"/>
    <col min="16" max="16" width="16.25390625" style="0" customWidth="1"/>
    <col min="21" max="21" width="17.375" style="0" customWidth="1"/>
  </cols>
  <sheetData>
    <row r="2" spans="9:10" ht="12.75">
      <c r="I2" s="179" t="s">
        <v>127</v>
      </c>
      <c r="J2" s="180"/>
    </row>
    <row r="4" ht="12.75" customHeight="1"/>
    <row r="5" spans="2:9" ht="17.25" customHeight="1">
      <c r="B5" s="137"/>
      <c r="C5" s="265">
        <f>'2246-70'!C5:K5</f>
        <v>41249</v>
      </c>
      <c r="D5" s="265"/>
      <c r="E5" s="265"/>
      <c r="F5" s="265"/>
      <c r="G5" s="178" t="s">
        <v>20</v>
      </c>
      <c r="H5" s="136"/>
      <c r="I5" s="136"/>
    </row>
    <row r="6" spans="7:9" ht="16.5">
      <c r="G6" s="136"/>
      <c r="H6" s="136"/>
      <c r="I6" s="136"/>
    </row>
    <row r="7" spans="1:12" ht="21" customHeight="1">
      <c r="A7" s="138"/>
      <c r="B7" s="16"/>
      <c r="C7" s="61"/>
      <c r="D7" s="172"/>
      <c r="E7" s="138"/>
      <c r="F7" s="138"/>
      <c r="G7" s="16"/>
      <c r="H7" s="61"/>
      <c r="I7" s="172"/>
      <c r="J7" s="138"/>
      <c r="K7" s="138"/>
      <c r="L7" s="16"/>
    </row>
    <row r="8" spans="1:16" ht="13.5" thickBot="1">
      <c r="A8" s="138"/>
      <c r="B8" s="16"/>
      <c r="C8" s="61"/>
      <c r="D8" s="138"/>
      <c r="E8" s="138"/>
      <c r="F8" s="138"/>
      <c r="G8" s="16"/>
      <c r="H8" s="61"/>
      <c r="I8" s="138"/>
      <c r="J8" s="138"/>
      <c r="K8" s="138"/>
      <c r="L8" s="16"/>
      <c r="N8" s="61"/>
      <c r="O8" s="61"/>
      <c r="P8" s="61"/>
    </row>
    <row r="9" spans="1:16" ht="37.5" customHeight="1">
      <c r="A9" s="316" t="s">
        <v>1</v>
      </c>
      <c r="B9" s="317"/>
      <c r="C9" s="174" t="s">
        <v>103</v>
      </c>
      <c r="D9" s="316" t="s">
        <v>105</v>
      </c>
      <c r="E9" s="320"/>
      <c r="F9" s="317"/>
      <c r="G9" s="316" t="s">
        <v>106</v>
      </c>
      <c r="H9" s="320"/>
      <c r="I9" s="320"/>
      <c r="J9" s="320"/>
      <c r="K9" s="317"/>
      <c r="L9" s="96"/>
      <c r="N9" s="62"/>
      <c r="O9" s="95"/>
      <c r="P9" s="95"/>
    </row>
    <row r="10" spans="1:16" ht="16.5" thickBot="1">
      <c r="A10" s="318"/>
      <c r="B10" s="319"/>
      <c r="C10" s="173" t="s">
        <v>104</v>
      </c>
      <c r="D10" s="318"/>
      <c r="E10" s="321"/>
      <c r="F10" s="319"/>
      <c r="G10" s="318"/>
      <c r="H10" s="321"/>
      <c r="I10" s="321"/>
      <c r="J10" s="321"/>
      <c r="K10" s="319"/>
      <c r="L10" s="96"/>
      <c r="N10" s="62"/>
      <c r="O10" s="95"/>
      <c r="P10" s="95"/>
    </row>
    <row r="11" spans="1:16" ht="16.5" customHeight="1" thickBot="1">
      <c r="A11" s="347" t="s">
        <v>107</v>
      </c>
      <c r="B11" s="348"/>
      <c r="C11" s="348"/>
      <c r="D11" s="348"/>
      <c r="E11" s="348"/>
      <c r="F11" s="348"/>
      <c r="G11" s="348"/>
      <c r="H11" s="348"/>
      <c r="I11" s="348"/>
      <c r="J11" s="348"/>
      <c r="K11" s="349"/>
      <c r="L11" s="96"/>
      <c r="N11" s="62"/>
      <c r="O11" s="95"/>
      <c r="P11" s="95"/>
    </row>
    <row r="12" spans="1:16" ht="90" customHeight="1" thickBot="1">
      <c r="A12" s="331" t="s">
        <v>108</v>
      </c>
      <c r="B12" s="332"/>
      <c r="C12" s="175">
        <v>2.8</v>
      </c>
      <c r="D12" s="334">
        <v>87100</v>
      </c>
      <c r="E12" s="335"/>
      <c r="F12" s="336"/>
      <c r="G12" s="328" t="s">
        <v>109</v>
      </c>
      <c r="H12" s="329"/>
      <c r="I12" s="329"/>
      <c r="J12" s="329"/>
      <c r="K12" s="330"/>
      <c r="L12" s="96"/>
      <c r="N12" s="62"/>
      <c r="O12" s="95"/>
      <c r="P12" s="95"/>
    </row>
    <row r="13" spans="1:16" ht="48" customHeight="1" thickBot="1">
      <c r="A13" s="331" t="s">
        <v>110</v>
      </c>
      <c r="B13" s="333"/>
      <c r="C13" s="176">
        <v>2.2</v>
      </c>
      <c r="D13" s="334">
        <v>87000</v>
      </c>
      <c r="E13" s="335"/>
      <c r="F13" s="336"/>
      <c r="G13" s="322" t="s">
        <v>111</v>
      </c>
      <c r="H13" s="323"/>
      <c r="I13" s="323"/>
      <c r="J13" s="323"/>
      <c r="K13" s="324"/>
      <c r="L13" s="96"/>
      <c r="N13" s="62"/>
      <c r="O13" s="95"/>
      <c r="P13" s="95"/>
    </row>
    <row r="14" spans="1:16" ht="32.25" customHeight="1" thickBot="1">
      <c r="A14" s="337" t="s">
        <v>112</v>
      </c>
      <c r="B14" s="338"/>
      <c r="C14" s="177">
        <v>2.2</v>
      </c>
      <c r="D14" s="339">
        <v>87200</v>
      </c>
      <c r="E14" s="340"/>
      <c r="F14" s="341"/>
      <c r="G14" s="325"/>
      <c r="H14" s="326"/>
      <c r="I14" s="326"/>
      <c r="J14" s="326"/>
      <c r="K14" s="327"/>
      <c r="L14" s="156"/>
      <c r="N14" s="62"/>
      <c r="O14" s="95"/>
      <c r="P14" s="95"/>
    </row>
    <row r="15" spans="1:16" ht="32.25" customHeight="1" thickBot="1">
      <c r="A15" s="337" t="s">
        <v>113</v>
      </c>
      <c r="B15" s="338"/>
      <c r="C15" s="177">
        <v>2.8</v>
      </c>
      <c r="D15" s="339">
        <v>85000</v>
      </c>
      <c r="E15" s="340"/>
      <c r="F15" s="341"/>
      <c r="G15" s="325"/>
      <c r="H15" s="326"/>
      <c r="I15" s="326"/>
      <c r="J15" s="326"/>
      <c r="K15" s="327"/>
      <c r="L15" s="156"/>
      <c r="N15" s="62"/>
      <c r="O15" s="95"/>
      <c r="P15" s="95"/>
    </row>
    <row r="16" spans="1:16" ht="16.5" customHeight="1" thickBot="1">
      <c r="A16" s="347" t="s">
        <v>114</v>
      </c>
      <c r="B16" s="348"/>
      <c r="C16" s="348"/>
      <c r="D16" s="348"/>
      <c r="E16" s="348"/>
      <c r="F16" s="348"/>
      <c r="G16" s="348"/>
      <c r="H16" s="348"/>
      <c r="I16" s="348"/>
      <c r="J16" s="348"/>
      <c r="K16" s="349"/>
      <c r="L16" s="96"/>
      <c r="N16" s="62"/>
      <c r="O16" s="95"/>
      <c r="P16" s="95"/>
    </row>
    <row r="17" spans="1:16" ht="59.25" customHeight="1" thickBot="1">
      <c r="A17" s="342" t="s">
        <v>115</v>
      </c>
      <c r="B17" s="343"/>
      <c r="C17" s="181">
        <v>3.2</v>
      </c>
      <c r="D17" s="344">
        <v>156500</v>
      </c>
      <c r="E17" s="345"/>
      <c r="F17" s="346"/>
      <c r="G17" s="354" t="s">
        <v>116</v>
      </c>
      <c r="H17" s="355"/>
      <c r="I17" s="355"/>
      <c r="J17" s="355"/>
      <c r="K17" s="356"/>
      <c r="L17" s="96"/>
      <c r="N17" s="62"/>
      <c r="O17" s="95"/>
      <c r="P17" s="95"/>
    </row>
    <row r="18" spans="1:16" ht="58.5" customHeight="1" thickBot="1">
      <c r="A18" s="337" t="s">
        <v>117</v>
      </c>
      <c r="B18" s="338"/>
      <c r="C18" s="176">
        <v>3.2</v>
      </c>
      <c r="D18" s="339">
        <v>318500</v>
      </c>
      <c r="E18" s="340"/>
      <c r="F18" s="341"/>
      <c r="G18" s="357"/>
      <c r="H18" s="358"/>
      <c r="I18" s="358"/>
      <c r="J18" s="358"/>
      <c r="K18" s="359"/>
      <c r="L18" s="96"/>
      <c r="N18" s="62"/>
      <c r="O18" s="95"/>
      <c r="P18" s="95"/>
    </row>
    <row r="19" spans="1:16" ht="43.5" customHeight="1" thickBot="1">
      <c r="A19" s="337" t="s">
        <v>118</v>
      </c>
      <c r="B19" s="338"/>
      <c r="C19" s="177">
        <v>3.6</v>
      </c>
      <c r="D19" s="339">
        <v>125300</v>
      </c>
      <c r="E19" s="340"/>
      <c r="F19" s="341"/>
      <c r="G19" s="351" t="s">
        <v>119</v>
      </c>
      <c r="H19" s="352"/>
      <c r="I19" s="352"/>
      <c r="J19" s="352"/>
      <c r="K19" s="353"/>
      <c r="L19" s="156"/>
      <c r="N19" s="62"/>
      <c r="O19" s="95"/>
      <c r="P19" s="95"/>
    </row>
    <row r="20" spans="1:16" ht="93" customHeight="1" thickBot="1">
      <c r="A20" s="337" t="s">
        <v>120</v>
      </c>
      <c r="B20" s="338"/>
      <c r="C20" s="177">
        <v>3</v>
      </c>
      <c r="D20" s="339">
        <v>101700</v>
      </c>
      <c r="E20" s="340"/>
      <c r="F20" s="341"/>
      <c r="G20" s="351" t="s">
        <v>121</v>
      </c>
      <c r="H20" s="352"/>
      <c r="I20" s="352"/>
      <c r="J20" s="352"/>
      <c r="K20" s="353"/>
      <c r="L20" s="156"/>
      <c r="N20" s="62"/>
      <c r="O20" s="95"/>
      <c r="P20" s="95"/>
    </row>
    <row r="21" spans="1:16" ht="67.5" customHeight="1" thickBot="1">
      <c r="A21" s="337" t="s">
        <v>122</v>
      </c>
      <c r="B21" s="338"/>
      <c r="C21" s="177">
        <v>3.6</v>
      </c>
      <c r="D21" s="339">
        <v>345000</v>
      </c>
      <c r="E21" s="340"/>
      <c r="F21" s="341"/>
      <c r="G21" s="351" t="s">
        <v>123</v>
      </c>
      <c r="H21" s="352"/>
      <c r="I21" s="352"/>
      <c r="J21" s="352"/>
      <c r="K21" s="353"/>
      <c r="L21" s="96"/>
      <c r="N21" s="62"/>
      <c r="O21" s="95"/>
      <c r="P21" s="95"/>
    </row>
    <row r="22" spans="1:16" ht="120" customHeight="1" thickBot="1">
      <c r="A22" s="331" t="s">
        <v>124</v>
      </c>
      <c r="B22" s="332"/>
      <c r="C22" s="176">
        <v>2</v>
      </c>
      <c r="D22" s="328" t="s">
        <v>89</v>
      </c>
      <c r="E22" s="329"/>
      <c r="F22" s="330"/>
      <c r="G22" s="351" t="s">
        <v>125</v>
      </c>
      <c r="H22" s="352"/>
      <c r="I22" s="352"/>
      <c r="J22" s="352"/>
      <c r="K22" s="353"/>
      <c r="L22" s="96"/>
      <c r="N22" s="62"/>
      <c r="O22" s="95"/>
      <c r="P22" s="95"/>
    </row>
    <row r="23" spans="1:16" ht="15">
      <c r="A23" s="62"/>
      <c r="B23" s="96"/>
      <c r="C23" s="155"/>
      <c r="D23" s="157"/>
      <c r="E23" s="23"/>
      <c r="F23" s="62"/>
      <c r="G23" s="96"/>
      <c r="H23" s="155"/>
      <c r="I23" s="167"/>
      <c r="J23" s="158"/>
      <c r="K23" s="96"/>
      <c r="L23" s="96"/>
      <c r="N23" s="62"/>
      <c r="O23" s="95"/>
      <c r="P23" s="95"/>
    </row>
    <row r="24" spans="1:16" ht="12.75" customHeight="1">
      <c r="A24" s="240" t="s">
        <v>99</v>
      </c>
      <c r="B24" s="240"/>
      <c r="C24" s="240"/>
      <c r="D24" s="240"/>
      <c r="E24" s="240"/>
      <c r="F24" s="240"/>
      <c r="G24" s="240"/>
      <c r="H24" s="240"/>
      <c r="I24" s="240"/>
      <c r="J24" s="240"/>
      <c r="K24" s="240"/>
      <c r="L24" s="135"/>
      <c r="M24" s="135"/>
      <c r="N24" s="135"/>
      <c r="O24" s="95"/>
      <c r="P24" s="95"/>
    </row>
    <row r="25" spans="1:16" ht="12.75" customHeight="1">
      <c r="A25" s="240"/>
      <c r="B25" s="240"/>
      <c r="C25" s="240"/>
      <c r="D25" s="240"/>
      <c r="E25" s="240"/>
      <c r="F25" s="240"/>
      <c r="G25" s="240"/>
      <c r="H25" s="240"/>
      <c r="I25" s="240"/>
      <c r="J25" s="240"/>
      <c r="K25" s="240"/>
      <c r="L25" s="135"/>
      <c r="M25" s="135"/>
      <c r="N25" s="135"/>
      <c r="O25" s="95"/>
      <c r="P25" s="95"/>
    </row>
    <row r="26" spans="1:16" ht="12.75" customHeight="1">
      <c r="A26" s="240"/>
      <c r="B26" s="240"/>
      <c r="C26" s="240"/>
      <c r="D26" s="240"/>
      <c r="E26" s="240"/>
      <c r="F26" s="240"/>
      <c r="G26" s="240"/>
      <c r="H26" s="240"/>
      <c r="I26" s="240"/>
      <c r="J26" s="240"/>
      <c r="K26" s="240"/>
      <c r="L26" s="135"/>
      <c r="M26" s="135"/>
      <c r="N26" s="135"/>
      <c r="O26" s="95"/>
      <c r="P26" s="95"/>
    </row>
    <row r="27" spans="1:16" ht="15">
      <c r="A27" s="240"/>
      <c r="B27" s="240"/>
      <c r="C27" s="240"/>
      <c r="D27" s="240"/>
      <c r="E27" s="240"/>
      <c r="F27" s="240"/>
      <c r="G27" s="240"/>
      <c r="H27" s="240"/>
      <c r="I27" s="240"/>
      <c r="J27" s="240"/>
      <c r="K27" s="240"/>
      <c r="L27" s="156"/>
      <c r="N27" s="62"/>
      <c r="O27" s="95"/>
      <c r="P27" s="95"/>
    </row>
    <row r="28" spans="1:16" ht="15">
      <c r="A28" s="62"/>
      <c r="B28" s="156"/>
      <c r="C28" s="155" t="s">
        <v>126</v>
      </c>
      <c r="D28" s="157"/>
      <c r="E28" s="23"/>
      <c r="F28" s="62"/>
      <c r="G28" s="96"/>
      <c r="H28" s="155"/>
      <c r="I28" s="157"/>
      <c r="J28" s="159"/>
      <c r="K28" s="62"/>
      <c r="L28" s="96"/>
      <c r="N28" s="62"/>
      <c r="O28" s="95"/>
      <c r="P28" s="95"/>
    </row>
    <row r="29" spans="1:16" ht="15">
      <c r="A29" s="62"/>
      <c r="B29" s="156"/>
      <c r="C29" s="155"/>
      <c r="D29" s="157"/>
      <c r="E29" s="23"/>
      <c r="F29" s="62"/>
      <c r="G29" s="96"/>
      <c r="H29" s="155"/>
      <c r="I29" s="157"/>
      <c r="J29" s="23"/>
      <c r="K29" s="62"/>
      <c r="L29" s="96"/>
      <c r="N29" s="62"/>
      <c r="O29" s="95"/>
      <c r="P29" s="95"/>
    </row>
    <row r="30" spans="1:16" ht="15" customHeight="1">
      <c r="A30" s="62"/>
      <c r="B30" s="96"/>
      <c r="C30" s="155"/>
      <c r="D30" s="157"/>
      <c r="E30" s="23"/>
      <c r="F30" s="62"/>
      <c r="G30" s="96"/>
      <c r="H30" s="155"/>
      <c r="I30" s="157"/>
      <c r="J30" s="23"/>
      <c r="K30" s="62"/>
      <c r="L30" s="96"/>
      <c r="N30" s="62"/>
      <c r="O30" s="95"/>
      <c r="P30" s="95"/>
    </row>
    <row r="31" spans="1:16" ht="15">
      <c r="A31" s="62"/>
      <c r="B31" s="96"/>
      <c r="C31" s="155"/>
      <c r="D31" s="157"/>
      <c r="E31" s="23"/>
      <c r="F31" s="62"/>
      <c r="G31" s="96"/>
      <c r="H31" s="155"/>
      <c r="I31" s="166"/>
      <c r="J31" s="23"/>
      <c r="K31" s="62"/>
      <c r="L31" s="156"/>
      <c r="N31" s="62"/>
      <c r="O31" s="95"/>
      <c r="P31" s="95"/>
    </row>
    <row r="32" spans="1:16" ht="15">
      <c r="A32" s="62"/>
      <c r="B32" s="96"/>
      <c r="C32" s="155"/>
      <c r="D32" s="157"/>
      <c r="E32" s="23"/>
      <c r="F32" s="62"/>
      <c r="G32" s="156"/>
      <c r="H32" s="155"/>
      <c r="I32" s="166"/>
      <c r="J32" s="23"/>
      <c r="K32" s="62"/>
      <c r="L32" s="156"/>
      <c r="N32" s="62"/>
      <c r="O32" s="95"/>
      <c r="P32" s="95"/>
    </row>
    <row r="33" spans="1:16" ht="14.25" customHeight="1">
      <c r="A33" s="62"/>
      <c r="B33" s="96"/>
      <c r="C33" s="155"/>
      <c r="D33" s="157"/>
      <c r="E33" s="158"/>
      <c r="F33" s="96"/>
      <c r="G33" s="156"/>
      <c r="H33" s="155"/>
      <c r="I33" s="157"/>
      <c r="J33" s="23"/>
      <c r="K33" s="62"/>
      <c r="L33" s="96"/>
      <c r="N33" s="62"/>
      <c r="O33" s="95"/>
      <c r="P33" s="95"/>
    </row>
    <row r="34" spans="1:16" ht="15">
      <c r="A34" s="62"/>
      <c r="B34" s="96"/>
      <c r="C34" s="155"/>
      <c r="D34" s="160"/>
      <c r="E34" s="158"/>
      <c r="F34" s="96"/>
      <c r="G34" s="156"/>
      <c r="H34" s="155"/>
      <c r="I34" s="157"/>
      <c r="J34" s="23"/>
      <c r="K34" s="62"/>
      <c r="L34" s="156"/>
      <c r="N34" s="62"/>
      <c r="O34" s="95"/>
      <c r="P34" s="95"/>
    </row>
    <row r="35" spans="1:16" ht="15">
      <c r="A35" s="62"/>
      <c r="B35" s="96"/>
      <c r="C35" s="155"/>
      <c r="D35" s="157"/>
      <c r="E35" s="158"/>
      <c r="F35" s="96"/>
      <c r="G35" s="96"/>
      <c r="H35" s="155"/>
      <c r="I35" s="157"/>
      <c r="J35" s="23"/>
      <c r="K35" s="62"/>
      <c r="L35" s="156"/>
      <c r="N35" s="62"/>
      <c r="O35" s="95"/>
      <c r="P35" s="95"/>
    </row>
    <row r="36" spans="1:16" ht="15" customHeight="1">
      <c r="A36" s="62"/>
      <c r="B36" s="96"/>
      <c r="C36" s="155"/>
      <c r="D36" s="157"/>
      <c r="E36" s="23"/>
      <c r="F36" s="62"/>
      <c r="G36" s="96"/>
      <c r="H36" s="155"/>
      <c r="I36" s="168"/>
      <c r="J36" s="168"/>
      <c r="K36" s="168"/>
      <c r="L36" s="168"/>
      <c r="N36" s="62"/>
      <c r="O36" s="61"/>
      <c r="P36" s="61"/>
    </row>
    <row r="37" spans="1:16" ht="15">
      <c r="A37" s="62"/>
      <c r="B37" s="156"/>
      <c r="C37" s="155"/>
      <c r="D37" s="157"/>
      <c r="E37" s="23"/>
      <c r="F37" s="62"/>
      <c r="G37" s="96"/>
      <c r="H37" s="155"/>
      <c r="I37" s="168"/>
      <c r="J37" s="168"/>
      <c r="K37" s="168"/>
      <c r="L37" s="168"/>
      <c r="N37" s="62"/>
      <c r="O37" s="61"/>
      <c r="P37" s="61"/>
    </row>
    <row r="38" spans="1:16" ht="15.75" customHeight="1">
      <c r="A38" s="62"/>
      <c r="B38" s="156"/>
      <c r="C38" s="155"/>
      <c r="D38" s="157"/>
      <c r="E38" s="23"/>
      <c r="F38" s="62"/>
      <c r="G38" s="96"/>
      <c r="H38" s="155"/>
      <c r="I38" s="169"/>
      <c r="J38" s="170"/>
      <c r="K38" s="161"/>
      <c r="L38" s="161"/>
      <c r="N38" s="62"/>
      <c r="O38" s="61"/>
      <c r="P38" s="61"/>
    </row>
    <row r="39" spans="1:16" ht="15">
      <c r="A39" s="62"/>
      <c r="B39" s="96"/>
      <c r="C39" s="155"/>
      <c r="D39" s="157"/>
      <c r="E39" s="23"/>
      <c r="F39" s="62"/>
      <c r="G39" s="96"/>
      <c r="H39" s="155"/>
      <c r="I39" s="169"/>
      <c r="J39" s="170"/>
      <c r="K39" s="161"/>
      <c r="L39" s="161"/>
      <c r="N39" s="62"/>
      <c r="O39" s="95"/>
      <c r="P39" s="95"/>
    </row>
    <row r="40" spans="1:16" ht="15.75" customHeight="1">
      <c r="A40" s="62"/>
      <c r="B40" s="96"/>
      <c r="C40" s="155"/>
      <c r="D40" s="157"/>
      <c r="E40" s="23"/>
      <c r="F40" s="62"/>
      <c r="G40" s="96"/>
      <c r="H40" s="155"/>
      <c r="I40" s="169"/>
      <c r="J40" s="170"/>
      <c r="K40" s="161"/>
      <c r="L40" s="161"/>
      <c r="N40" s="62"/>
      <c r="O40" s="95"/>
      <c r="P40" s="95"/>
    </row>
    <row r="41" spans="1:16" ht="15">
      <c r="A41" s="62"/>
      <c r="B41" s="96"/>
      <c r="C41" s="155"/>
      <c r="D41" s="157"/>
      <c r="E41" s="23"/>
      <c r="F41" s="62"/>
      <c r="G41" s="96"/>
      <c r="H41" s="155"/>
      <c r="I41" s="161"/>
      <c r="J41" s="161"/>
      <c r="K41" s="164"/>
      <c r="L41" s="156"/>
      <c r="N41" s="62"/>
      <c r="O41" s="95"/>
      <c r="P41" s="95"/>
    </row>
    <row r="42" spans="1:16" ht="15">
      <c r="A42" s="62"/>
      <c r="B42" s="96"/>
      <c r="C42" s="155"/>
      <c r="D42" s="157"/>
      <c r="E42" s="23"/>
      <c r="F42" s="62"/>
      <c r="G42" s="156"/>
      <c r="H42" s="155"/>
      <c r="I42" s="161"/>
      <c r="J42" s="161"/>
      <c r="K42" s="164"/>
      <c r="L42" s="156"/>
      <c r="N42" s="62"/>
      <c r="O42" s="95"/>
      <c r="P42" s="95"/>
    </row>
    <row r="43" spans="1:16" ht="15">
      <c r="A43" s="62"/>
      <c r="B43" s="96"/>
      <c r="C43" s="155"/>
      <c r="D43" s="157"/>
      <c r="E43" s="158"/>
      <c r="F43" s="96"/>
      <c r="G43" s="156"/>
      <c r="H43" s="155"/>
      <c r="I43" s="161"/>
      <c r="J43" s="161"/>
      <c r="K43" s="164"/>
      <c r="L43" s="156"/>
      <c r="N43" s="96"/>
      <c r="O43" s="95"/>
      <c r="P43" s="95"/>
    </row>
    <row r="44" spans="1:16" ht="15">
      <c r="A44" s="62"/>
      <c r="B44" s="96"/>
      <c r="C44" s="155"/>
      <c r="D44" s="157"/>
      <c r="E44" s="23"/>
      <c r="F44" s="62"/>
      <c r="G44" s="96"/>
      <c r="H44" s="155"/>
      <c r="I44" s="161"/>
      <c r="J44" s="161"/>
      <c r="K44" s="164"/>
      <c r="L44" s="156"/>
      <c r="N44" s="62"/>
      <c r="O44" s="95"/>
      <c r="P44" s="95"/>
    </row>
    <row r="45" spans="1:16" ht="15">
      <c r="A45" s="62"/>
      <c r="B45" s="96"/>
      <c r="C45" s="155"/>
      <c r="D45" s="166"/>
      <c r="E45" s="23"/>
      <c r="F45" s="62"/>
      <c r="G45" s="156"/>
      <c r="H45" s="155"/>
      <c r="I45" s="171"/>
      <c r="J45" s="29"/>
      <c r="K45" s="165"/>
      <c r="L45" s="96"/>
      <c r="N45" s="62"/>
      <c r="O45" s="95"/>
      <c r="P45" s="95"/>
    </row>
    <row r="46" spans="1:16" ht="15">
      <c r="A46" s="62"/>
      <c r="B46" s="156"/>
      <c r="C46" s="155"/>
      <c r="D46" s="166"/>
      <c r="E46" s="23"/>
      <c r="F46" s="62"/>
      <c r="G46" s="156"/>
      <c r="H46" s="155"/>
      <c r="I46" s="171"/>
      <c r="J46" s="29"/>
      <c r="K46" s="165"/>
      <c r="L46" s="156"/>
      <c r="N46" s="62"/>
      <c r="O46" s="95"/>
      <c r="P46" s="95"/>
    </row>
    <row r="47" spans="14:16" ht="10.5" customHeight="1">
      <c r="N47" s="61"/>
      <c r="O47" s="61"/>
      <c r="P47" s="61"/>
    </row>
    <row r="48" spans="1:17" ht="30.75" customHeight="1">
      <c r="A48" s="150"/>
      <c r="B48" s="151"/>
      <c r="C48" s="151"/>
      <c r="D48" s="151"/>
      <c r="E48" s="152"/>
      <c r="F48" s="152"/>
      <c r="G48" s="152"/>
      <c r="H48" s="152"/>
      <c r="I48" s="152"/>
      <c r="J48" s="152"/>
      <c r="K48" s="152"/>
      <c r="N48" s="61"/>
      <c r="O48" s="3"/>
      <c r="P48" s="4"/>
      <c r="Q48" s="17"/>
    </row>
    <row r="49" spans="1:17" ht="12.75" customHeight="1">
      <c r="A49" s="150"/>
      <c r="B49" s="39"/>
      <c r="C49" s="39"/>
      <c r="D49" s="39"/>
      <c r="E49" s="153"/>
      <c r="F49" s="153"/>
      <c r="G49" s="153"/>
      <c r="H49" s="153"/>
      <c r="I49" s="153"/>
      <c r="J49" s="153"/>
      <c r="K49" s="153"/>
      <c r="N49" s="88"/>
      <c r="P49" s="18"/>
      <c r="Q49" s="21"/>
    </row>
    <row r="50" spans="1:17" ht="15" customHeight="1">
      <c r="A50" s="148"/>
      <c r="B50" s="154"/>
      <c r="C50" s="154"/>
      <c r="D50" s="154"/>
      <c r="E50" s="154"/>
      <c r="F50" s="154"/>
      <c r="G50" s="154"/>
      <c r="H50" s="154"/>
      <c r="I50" s="154"/>
      <c r="J50" s="154"/>
      <c r="K50" s="154"/>
      <c r="N50" s="97"/>
      <c r="O50" s="88"/>
      <c r="P50" s="18"/>
      <c r="Q50" s="21"/>
    </row>
    <row r="51" spans="1:17" ht="15" customHeight="1">
      <c r="A51" s="148"/>
      <c r="B51" s="154"/>
      <c r="C51" s="154"/>
      <c r="D51" s="154"/>
      <c r="E51" s="154"/>
      <c r="F51" s="154"/>
      <c r="G51" s="154"/>
      <c r="H51" s="154"/>
      <c r="I51" s="154"/>
      <c r="J51" s="154"/>
      <c r="K51" s="154"/>
      <c r="N51" s="97"/>
      <c r="O51" s="88"/>
      <c r="P51" s="18"/>
      <c r="Q51" s="21"/>
    </row>
    <row r="52" spans="1:17" ht="15" customHeight="1">
      <c r="A52" s="148"/>
      <c r="B52" s="154"/>
      <c r="C52" s="154"/>
      <c r="D52" s="154"/>
      <c r="E52" s="154"/>
      <c r="F52" s="154"/>
      <c r="G52" s="154"/>
      <c r="H52" s="154"/>
      <c r="I52" s="154"/>
      <c r="J52" s="154"/>
      <c r="K52" s="154"/>
      <c r="N52" s="97"/>
      <c r="O52" s="88"/>
      <c r="P52" s="18"/>
      <c r="Q52" s="21"/>
    </row>
    <row r="53" spans="1:17" ht="15" customHeight="1">
      <c r="A53" s="148"/>
      <c r="B53" s="154"/>
      <c r="C53" s="154"/>
      <c r="D53" s="154"/>
      <c r="E53" s="154"/>
      <c r="F53" s="154"/>
      <c r="G53" s="154"/>
      <c r="H53" s="154"/>
      <c r="I53" s="154"/>
      <c r="J53" s="154"/>
      <c r="K53" s="154"/>
      <c r="N53" s="97"/>
      <c r="O53" s="88"/>
      <c r="P53" s="18"/>
      <c r="Q53" s="21"/>
    </row>
    <row r="54" spans="1:17" ht="15" customHeight="1">
      <c r="A54" s="148"/>
      <c r="B54" s="154"/>
      <c r="C54" s="154"/>
      <c r="D54" s="154"/>
      <c r="E54" s="154"/>
      <c r="F54" s="154"/>
      <c r="G54" s="154"/>
      <c r="H54" s="154"/>
      <c r="I54" s="154"/>
      <c r="J54" s="154"/>
      <c r="K54" s="154"/>
      <c r="N54" s="97"/>
      <c r="O54" s="88"/>
      <c r="P54" s="18"/>
      <c r="Q54" s="21"/>
    </row>
    <row r="55" spans="1:17" ht="15" customHeight="1">
      <c r="A55" s="148"/>
      <c r="B55" s="154"/>
      <c r="C55" s="154"/>
      <c r="D55" s="154"/>
      <c r="E55" s="154"/>
      <c r="F55" s="154"/>
      <c r="G55" s="154"/>
      <c r="H55" s="154"/>
      <c r="I55" s="154"/>
      <c r="J55" s="154"/>
      <c r="K55" s="154"/>
      <c r="N55" s="97"/>
      <c r="O55" s="88"/>
      <c r="P55" s="18"/>
      <c r="Q55" s="21"/>
    </row>
    <row r="56" spans="1:17" ht="15" customHeight="1">
      <c r="A56" s="148"/>
      <c r="B56" s="154"/>
      <c r="C56" s="154"/>
      <c r="D56" s="154"/>
      <c r="E56" s="154"/>
      <c r="F56" s="154"/>
      <c r="G56" s="154"/>
      <c r="H56" s="154"/>
      <c r="I56" s="154"/>
      <c r="J56" s="154"/>
      <c r="K56" s="154"/>
      <c r="N56" s="97"/>
      <c r="O56" s="88"/>
      <c r="P56" s="18"/>
      <c r="Q56" s="21"/>
    </row>
    <row r="57" spans="1:17" ht="15" customHeight="1">
      <c r="A57" s="149"/>
      <c r="B57" s="154"/>
      <c r="C57" s="154"/>
      <c r="D57" s="154"/>
      <c r="E57" s="154"/>
      <c r="F57" s="154"/>
      <c r="G57" s="154"/>
      <c r="H57" s="154"/>
      <c r="I57" s="154"/>
      <c r="J57" s="154"/>
      <c r="K57" s="154"/>
      <c r="N57" s="97"/>
      <c r="O57" s="88"/>
      <c r="P57" s="18"/>
      <c r="Q57" s="21"/>
    </row>
    <row r="58" spans="1:17" ht="15" customHeight="1">
      <c r="A58" s="148"/>
      <c r="B58" s="154"/>
      <c r="C58" s="154"/>
      <c r="D58" s="154"/>
      <c r="E58" s="154"/>
      <c r="F58" s="154"/>
      <c r="G58" s="154"/>
      <c r="H58" s="154"/>
      <c r="I58" s="154"/>
      <c r="J58" s="154"/>
      <c r="K58" s="154"/>
      <c r="N58" s="97"/>
      <c r="O58" s="88"/>
      <c r="P58" s="18"/>
      <c r="Q58" s="21"/>
    </row>
    <row r="59" spans="1:17" ht="15" customHeight="1">
      <c r="A59" s="148"/>
      <c r="B59" s="154"/>
      <c r="C59" s="154"/>
      <c r="D59" s="154"/>
      <c r="E59" s="154"/>
      <c r="F59" s="154"/>
      <c r="G59" s="154"/>
      <c r="H59" s="154"/>
      <c r="I59" s="154"/>
      <c r="J59" s="154"/>
      <c r="K59" s="154"/>
      <c r="N59" s="97"/>
      <c r="O59" s="88"/>
      <c r="P59" s="18"/>
      <c r="Q59" s="21"/>
    </row>
    <row r="60" spans="1:17" ht="15" customHeight="1">
      <c r="A60" s="149"/>
      <c r="B60" s="154"/>
      <c r="C60" s="154"/>
      <c r="D60" s="154"/>
      <c r="E60" s="154"/>
      <c r="F60" s="154"/>
      <c r="G60" s="154"/>
      <c r="H60" s="154"/>
      <c r="I60" s="154"/>
      <c r="J60" s="154"/>
      <c r="K60" s="154"/>
      <c r="N60" s="97"/>
      <c r="O60" s="88"/>
      <c r="P60" s="18"/>
      <c r="Q60" s="21"/>
    </row>
    <row r="61" spans="1:17" ht="15" customHeight="1">
      <c r="A61" s="148"/>
      <c r="B61" s="154"/>
      <c r="C61" s="154"/>
      <c r="D61" s="154"/>
      <c r="E61" s="154"/>
      <c r="F61" s="154"/>
      <c r="G61" s="154"/>
      <c r="H61" s="154"/>
      <c r="I61" s="154"/>
      <c r="J61" s="154"/>
      <c r="K61" s="154"/>
      <c r="N61" s="97"/>
      <c r="O61" s="88"/>
      <c r="P61" s="18"/>
      <c r="Q61" s="21"/>
    </row>
    <row r="62" spans="1:17" ht="12.75">
      <c r="A62" s="149"/>
      <c r="B62" s="154"/>
      <c r="C62" s="154"/>
      <c r="D62" s="154"/>
      <c r="E62" s="154"/>
      <c r="F62" s="154"/>
      <c r="G62" s="154"/>
      <c r="H62" s="154"/>
      <c r="I62" s="154"/>
      <c r="J62" s="154"/>
      <c r="K62" s="154"/>
      <c r="N62" s="97"/>
      <c r="O62" s="88"/>
      <c r="P62" s="18"/>
      <c r="Q62" s="21"/>
    </row>
    <row r="63" spans="1:17" ht="15.75">
      <c r="A63" s="20"/>
      <c r="B63" s="20"/>
      <c r="C63" s="20"/>
      <c r="D63" s="20"/>
      <c r="E63" s="20"/>
      <c r="F63" s="20"/>
      <c r="G63" s="20"/>
      <c r="H63" s="20"/>
      <c r="I63" s="20"/>
      <c r="J63" s="20"/>
      <c r="K63" s="20"/>
      <c r="O63" s="20"/>
      <c r="P63" s="18"/>
      <c r="Q63" s="16"/>
    </row>
    <row r="64" spans="1:17" ht="13.5" customHeight="1">
      <c r="A64" s="20"/>
      <c r="B64" s="20"/>
      <c r="C64" s="20"/>
      <c r="D64" s="20"/>
      <c r="E64" s="20"/>
      <c r="F64" s="20"/>
      <c r="G64" s="20"/>
      <c r="H64" s="20"/>
      <c r="I64" s="20"/>
      <c r="J64" s="20"/>
      <c r="K64" s="20"/>
      <c r="O64" s="19"/>
      <c r="P64" s="18"/>
      <c r="Q64" s="16"/>
    </row>
    <row r="65" spans="1:11" ht="12.75">
      <c r="A65" s="16"/>
      <c r="B65" s="61"/>
      <c r="C65" s="61"/>
      <c r="D65" s="61"/>
      <c r="E65" s="61"/>
      <c r="F65" s="61"/>
      <c r="G65" s="61"/>
      <c r="H65" s="61"/>
      <c r="I65" s="61"/>
      <c r="J65" s="61"/>
      <c r="K65" s="61"/>
    </row>
    <row r="66" spans="1:13" ht="12.75">
      <c r="A66" s="350"/>
      <c r="B66" s="350"/>
      <c r="C66" s="350"/>
      <c r="D66" s="350"/>
      <c r="E66" s="350"/>
      <c r="F66" s="350"/>
      <c r="G66" s="350"/>
      <c r="H66" s="350"/>
      <c r="I66" s="350"/>
      <c r="J66" s="350"/>
      <c r="K66" s="350"/>
      <c r="L66" s="350"/>
      <c r="M66" s="350"/>
    </row>
    <row r="67" spans="1:13" ht="12.75">
      <c r="A67" s="350"/>
      <c r="B67" s="350"/>
      <c r="C67" s="350"/>
      <c r="D67" s="350"/>
      <c r="E67" s="350"/>
      <c r="F67" s="350"/>
      <c r="G67" s="350"/>
      <c r="H67" s="350"/>
      <c r="I67" s="350"/>
      <c r="J67" s="350"/>
      <c r="K67" s="350"/>
      <c r="L67" s="350"/>
      <c r="M67" s="350"/>
    </row>
    <row r="68" spans="1:13" ht="12.75">
      <c r="A68" s="350"/>
      <c r="B68" s="350"/>
      <c r="C68" s="350"/>
      <c r="D68" s="350"/>
      <c r="E68" s="350"/>
      <c r="F68" s="350"/>
      <c r="G68" s="350"/>
      <c r="H68" s="350"/>
      <c r="I68" s="350"/>
      <c r="J68" s="350"/>
      <c r="K68" s="350"/>
      <c r="L68" s="350"/>
      <c r="M68" s="350"/>
    </row>
    <row r="69" spans="1:13" ht="12.75">
      <c r="A69" s="350"/>
      <c r="B69" s="350"/>
      <c r="C69" s="350"/>
      <c r="D69" s="350"/>
      <c r="E69" s="350"/>
      <c r="F69" s="350"/>
      <c r="G69" s="350"/>
      <c r="H69" s="350"/>
      <c r="I69" s="350"/>
      <c r="J69" s="350"/>
      <c r="K69" s="350"/>
      <c r="L69" s="350"/>
      <c r="M69" s="350"/>
    </row>
    <row r="70" spans="1:13" ht="12.75">
      <c r="A70" s="147"/>
      <c r="B70" s="147"/>
      <c r="C70" s="147"/>
      <c r="D70" s="147"/>
      <c r="E70" s="147"/>
      <c r="F70" s="147"/>
      <c r="G70" s="147"/>
      <c r="H70" s="147"/>
      <c r="I70" s="147"/>
      <c r="J70" s="147"/>
      <c r="K70" s="147"/>
      <c r="L70" s="147"/>
      <c r="M70" s="147"/>
    </row>
    <row r="71" spans="1:13" ht="6.75" customHeight="1">
      <c r="A71" s="147"/>
      <c r="B71" s="147"/>
      <c r="C71" s="147"/>
      <c r="D71" s="147"/>
      <c r="E71" s="147"/>
      <c r="F71" s="147"/>
      <c r="G71" s="147"/>
      <c r="H71" s="147"/>
      <c r="I71" s="147"/>
      <c r="J71" s="147"/>
      <c r="K71" s="147"/>
      <c r="L71" s="147"/>
      <c r="M71" s="147"/>
    </row>
    <row r="72" spans="1:13" ht="15" customHeight="1">
      <c r="A72" s="240"/>
      <c r="B72" s="240"/>
      <c r="C72" s="240"/>
      <c r="D72" s="240"/>
      <c r="E72" s="240"/>
      <c r="F72" s="240"/>
      <c r="G72" s="240"/>
      <c r="H72" s="240"/>
      <c r="I72" s="240"/>
      <c r="J72" s="240"/>
      <c r="K72" s="240"/>
      <c r="L72" s="240"/>
      <c r="M72" s="147"/>
    </row>
    <row r="73" spans="1:12" ht="12.75" customHeight="1">
      <c r="A73" s="240"/>
      <c r="B73" s="240"/>
      <c r="C73" s="240"/>
      <c r="D73" s="240"/>
      <c r="E73" s="240"/>
      <c r="F73" s="240"/>
      <c r="G73" s="240"/>
      <c r="H73" s="240"/>
      <c r="I73" s="240"/>
      <c r="J73" s="240"/>
      <c r="K73" s="240"/>
      <c r="L73" s="240"/>
    </row>
    <row r="74" spans="1:12" ht="20.25" customHeight="1">
      <c r="A74" s="240"/>
      <c r="B74" s="240"/>
      <c r="C74" s="240"/>
      <c r="D74" s="240"/>
      <c r="E74" s="240"/>
      <c r="F74" s="240"/>
      <c r="G74" s="240"/>
      <c r="H74" s="240"/>
      <c r="I74" s="240"/>
      <c r="J74" s="240"/>
      <c r="K74" s="240"/>
      <c r="L74" s="240"/>
    </row>
    <row r="75" spans="1:12" ht="12.75">
      <c r="A75" s="213"/>
      <c r="B75" s="213"/>
      <c r="C75" s="213"/>
      <c r="D75" s="213"/>
      <c r="E75" s="213"/>
      <c r="F75" s="213"/>
      <c r="G75" s="213"/>
      <c r="H75" s="213"/>
      <c r="I75" s="213"/>
      <c r="J75" s="213"/>
      <c r="K75" s="213"/>
      <c r="L75" s="213"/>
    </row>
  </sheetData>
  <sheetProtection/>
  <mergeCells count="40">
    <mergeCell ref="A68:M68"/>
    <mergeCell ref="A69:M69"/>
    <mergeCell ref="A75:L75"/>
    <mergeCell ref="A72:L74"/>
    <mergeCell ref="A67:M67"/>
    <mergeCell ref="G19:K19"/>
    <mergeCell ref="G17:K18"/>
    <mergeCell ref="D22:F22"/>
    <mergeCell ref="A24:K27"/>
    <mergeCell ref="A66:M66"/>
    <mergeCell ref="A20:B20"/>
    <mergeCell ref="D20:F20"/>
    <mergeCell ref="A21:B21"/>
    <mergeCell ref="D21:F21"/>
    <mergeCell ref="A22:B22"/>
    <mergeCell ref="G22:K22"/>
    <mergeCell ref="G21:K21"/>
    <mergeCell ref="G20:K20"/>
    <mergeCell ref="A18:B18"/>
    <mergeCell ref="D18:F18"/>
    <mergeCell ref="A19:B19"/>
    <mergeCell ref="D19:F19"/>
    <mergeCell ref="A17:B17"/>
    <mergeCell ref="D17:F17"/>
    <mergeCell ref="A16:K16"/>
    <mergeCell ref="A11:K11"/>
    <mergeCell ref="D12:F12"/>
    <mergeCell ref="D14:F14"/>
    <mergeCell ref="D15:F15"/>
    <mergeCell ref="C5:F5"/>
    <mergeCell ref="A9:B10"/>
    <mergeCell ref="D9:F10"/>
    <mergeCell ref="G13:K15"/>
    <mergeCell ref="G12:K12"/>
    <mergeCell ref="G9:K10"/>
    <mergeCell ref="A12:B12"/>
    <mergeCell ref="A13:B13"/>
    <mergeCell ref="D13:F13"/>
    <mergeCell ref="A14:B14"/>
    <mergeCell ref="A15:B15"/>
  </mergeCells>
  <hyperlinks>
    <hyperlink ref="G5" r:id="rId1" display="www.steel-garant.ru"/>
  </hyperlinks>
  <printOptions/>
  <pageMargins left="0.31496062992125984" right="0" top="0" bottom="0" header="0" footer="0"/>
  <pageSetup horizontalDpi="600" verticalDpi="600" orientation="portrait" paperSize="9" scale="7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kobzistaya_e</dc:creator>
  <cp:keywords/>
  <dc:description/>
  <cp:lastModifiedBy>Churon_E</cp:lastModifiedBy>
  <cp:lastPrinted>2013-02-01T11:07:04Z</cp:lastPrinted>
  <dcterms:created xsi:type="dcterms:W3CDTF">2010-03-11T06:22:25Z</dcterms:created>
  <dcterms:modified xsi:type="dcterms:W3CDTF">2013-02-01T11:08:48Z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