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0" windowWidth="17190" windowHeight="11625" activeTab="0"/>
  </bookViews>
  <sheets>
    <sheet name="Прайс основной" sheetId="1" r:id="rId1"/>
    <sheet name="Прайс ЗИП ДМ" sheetId="2" r:id="rId2"/>
    <sheet name="ЗИП РОАР" sheetId="3" r:id="rId3"/>
    <sheet name="Прайс BRIMA" sheetId="4" r:id="rId4"/>
  </sheets>
  <definedNames>
    <definedName name="_xlnm.Print_Area" localSheetId="1">'Прайс ЗИП ДМ'!$A$1:$E$343</definedName>
    <definedName name="_xlnm.Print_Area" localSheetId="0">'Прайс основной'!$A$1:$E$827</definedName>
  </definedNames>
  <calcPr fullCalcOnLoad="1"/>
</workbook>
</file>

<file path=xl/sharedStrings.xml><?xml version="1.0" encoding="utf-8"?>
<sst xmlns="http://schemas.openxmlformats.org/spreadsheetml/2006/main" count="2563" uniqueCount="2152">
  <si>
    <r>
      <t>CUT-60-1 BRIMA</t>
    </r>
    <r>
      <rPr>
        <sz val="11"/>
        <rFont val="Arial"/>
        <family val="0"/>
      </rPr>
      <t xml:space="preserve"> (220В; 20-60 А; ПН 60%; кВА; 22 кг; плазмотрон SG 55)</t>
    </r>
  </si>
  <si>
    <r>
      <t>CUT-70 BRIMA</t>
    </r>
    <r>
      <rPr>
        <sz val="11"/>
        <rFont val="Arial"/>
        <family val="0"/>
      </rPr>
      <t xml:space="preserve"> (380В; 20-70 А; ПН 60%; 11,5 кВА; 25 кг; плазмотрон P80)</t>
    </r>
  </si>
  <si>
    <r>
      <t>CUT-120 BRIMA</t>
    </r>
    <r>
      <rPr>
        <sz val="11"/>
        <rFont val="Arial"/>
        <family val="0"/>
      </rPr>
      <t xml:space="preserve"> (380В; 20-120 А; ПН 60%; 11,5 кВА; 35 кг; с плазмотроном А141)</t>
    </r>
  </si>
  <si>
    <r>
      <t xml:space="preserve">LGK-100 BRIMA </t>
    </r>
    <r>
      <rPr>
        <sz val="11"/>
        <rFont val="Arial"/>
        <family val="0"/>
      </rPr>
      <t>(380В; 20-100А; ПН 60%; 17кВА; 32кг; c плазмотроном A101)</t>
    </r>
  </si>
  <si>
    <r>
      <t xml:space="preserve">LGK-160 BRIMA </t>
    </r>
    <r>
      <rPr>
        <sz val="11"/>
        <rFont val="Arial"/>
        <family val="0"/>
      </rPr>
      <t>(380В; 20-160А; ПН 60%; 29,1 Ква; 53кг; c плазмотроном A141 или А151)</t>
    </r>
  </si>
  <si>
    <r>
      <t xml:space="preserve">LGK-160-1 BRIMA </t>
    </r>
    <r>
      <rPr>
        <sz val="11"/>
        <rFont val="Arial"/>
        <family val="0"/>
      </rPr>
      <t>(380В; 25-160А; ПН 100%; 29 Ква; 46кг; c плазмотроном A141 или А151)</t>
    </r>
  </si>
  <si>
    <r>
      <t>МНОГОФУНКЦИОНАЛЬНЫЕ ИНВЕРТОРНЫЕ УСТАНОВКИ (MMA/TIG/CUT)</t>
    </r>
    <r>
      <rPr>
        <b/>
        <i/>
        <sz val="11"/>
        <rFont val="Times New Roman"/>
        <family val="1"/>
      </rPr>
      <t xml:space="preserve"> "BRIMA"</t>
    </r>
  </si>
  <si>
    <r>
      <t>CT-312 BRIMA</t>
    </r>
    <r>
      <rPr>
        <sz val="11"/>
        <rFont val="Arial"/>
        <family val="0"/>
      </rPr>
      <t xml:space="preserve"> (220В; 10-120 А; ПН 60%; 9 кг; плазмотрон, редуктор, горелка)</t>
    </r>
  </si>
  <si>
    <r>
      <t>CT-416 BRIMA</t>
    </r>
    <r>
      <rPr>
        <sz val="11"/>
        <rFont val="Arial"/>
        <family val="0"/>
      </rPr>
      <t xml:space="preserve"> (220В; 10-160 А; ПН 60%; 14 кг; плазмотрон, редуктор, горелка)</t>
    </r>
  </si>
  <si>
    <r>
      <t>ИНВЕРТОРНЫЕ СВАРОЧНЫЕ ПОЛУАВТОМАТЫ (MIG)</t>
    </r>
    <r>
      <rPr>
        <b/>
        <i/>
        <sz val="11"/>
        <rFont val="Times New Roman"/>
        <family val="1"/>
      </rPr>
      <t xml:space="preserve"> "BRIMA"</t>
    </r>
  </si>
  <si>
    <r>
      <t xml:space="preserve">MIG-160 BRIMA </t>
    </r>
    <r>
      <rPr>
        <sz val="11"/>
        <rFont val="Arial"/>
        <family val="0"/>
      </rPr>
      <t>(220В, 50-160А, ПН 60%; ф 0,6-0,8, 18 кг, кассета 5 кг;моноблок) с горелкой</t>
    </r>
  </si>
  <si>
    <r>
      <t xml:space="preserve">MIG-2000 MARS </t>
    </r>
    <r>
      <rPr>
        <sz val="11"/>
        <rFont val="Arial"/>
        <family val="0"/>
      </rPr>
      <t>(220В; 20-180А; ПН 60 %; 9,8 кг; кассета 5 кг; моноблок) без горелки</t>
    </r>
  </si>
  <si>
    <r>
      <t xml:space="preserve">MIG-200 BRIMA </t>
    </r>
    <r>
      <rPr>
        <sz val="11"/>
        <rFont val="Arial"/>
        <family val="0"/>
      </rPr>
      <t>(220В; 50-200А; ПН 60%; 25кг; кассета 15 кг; моноблок) с горелкой</t>
    </r>
  </si>
  <si>
    <r>
      <t>MIG-250 BRIMA</t>
    </r>
    <r>
      <rPr>
        <sz val="11"/>
        <rFont val="Arial"/>
        <family val="0"/>
      </rPr>
      <t xml:space="preserve"> (380В; 50-250А, ПН 60%; 26,5кг; кассета 15 кг; моноблок) с горелкой</t>
    </r>
  </si>
  <si>
    <r>
      <t>MIG-350 BRIMA</t>
    </r>
    <r>
      <rPr>
        <sz val="11"/>
        <rFont val="Arial"/>
        <family val="0"/>
      </rPr>
      <t xml:space="preserve"> (380В; 50-350А; ПН 60%; 56кг; кассета 15 кг; 4х роликовый подающий мех-м) с горелкой</t>
    </r>
  </si>
  <si>
    <r>
      <t>MIG-500 BRIMA</t>
    </r>
    <r>
      <rPr>
        <sz val="11"/>
        <rFont val="Arial"/>
        <family val="0"/>
      </rPr>
      <t xml:space="preserve"> (380В; 50-500А; ПН 60%; 62кг; кассета 15 кг; 4х роликовый подающий мех-м) с горелкой</t>
    </r>
  </si>
  <si>
    <r>
      <t>MIG-630 BRIMA</t>
    </r>
    <r>
      <rPr>
        <sz val="11"/>
        <rFont val="Arial"/>
        <family val="0"/>
      </rPr>
      <t xml:space="preserve">  (380В; 60-630А; ПН 60%; 78 кг; кассета 15 кг) с горелкой</t>
    </r>
  </si>
  <si>
    <r>
      <t xml:space="preserve"> СВАРОЧНЫЕ ПОЛУАВТОМАТЫ (MIG) С ФУНКЦИЕЙ СВАРКИ ПОКРЫТЫМ ЭЛЕКТРОДОМ (ММА)</t>
    </r>
    <r>
      <rPr>
        <b/>
        <i/>
        <sz val="11"/>
        <rFont val="Times New Roman"/>
        <family val="1"/>
      </rPr>
      <t xml:space="preserve"> "BRIMA"</t>
    </r>
  </si>
  <si>
    <r>
      <t xml:space="preserve">MIG/ММА-160 BRIMA </t>
    </r>
    <r>
      <rPr>
        <sz val="11"/>
        <rFont val="Arial"/>
        <family val="0"/>
      </rPr>
      <t>(220В, 50-160А, ПН 60%; ф 0,6-0,8, 24 кг,кассета 5кг; моноблок) с горелкой</t>
    </r>
  </si>
  <si>
    <r>
      <t xml:space="preserve">MIG/ММА-200 BRIMA </t>
    </r>
    <r>
      <rPr>
        <sz val="11"/>
        <rFont val="Arial"/>
        <family val="0"/>
      </rPr>
      <t>(220В, 50-200А, ПН 60; ф 0,8-1,0, 25 кг,кассета 5 кг; моноблок) с горелкой</t>
    </r>
  </si>
  <si>
    <r>
      <t xml:space="preserve">MIG/ММА-200-1 BRIMA </t>
    </r>
    <r>
      <rPr>
        <sz val="11"/>
        <rFont val="Arial"/>
        <family val="0"/>
      </rPr>
      <t>(220В, 50-200А, ПН 60%; ф 0,8-1,0, 31 кг,кассета 15кг; моноблок) с горелкой</t>
    </r>
  </si>
  <si>
    <r>
      <t xml:space="preserve">MIG/ММА-250 BRIMA </t>
    </r>
    <r>
      <rPr>
        <sz val="11"/>
        <rFont val="Arial"/>
        <family val="0"/>
      </rPr>
      <t>(220В, 10-250А, ПН 60%, ф 0,8-1,0, 24 кг, кассета 5 кг, моноблок) с горелкой</t>
    </r>
  </si>
  <si>
    <r>
      <t xml:space="preserve">MIG/ММА-250-1 BRIMA </t>
    </r>
    <r>
      <rPr>
        <sz val="11"/>
        <rFont val="Arial"/>
        <family val="0"/>
      </rPr>
      <t>(220В, 50-250А, ПН 60%, ф 0,8-1,0, 33,5 кг, кассета 15 кг, моноблок) с горелкой</t>
    </r>
  </si>
  <si>
    <r>
      <t xml:space="preserve">MIG/ММА-250-1 BRIMA </t>
    </r>
    <r>
      <rPr>
        <sz val="11"/>
        <rFont val="Arial"/>
        <family val="0"/>
      </rPr>
      <t>(380В, 50-250А, ПН 60%, ф 0,8-1,0, 33,5 кг, кассета 15 кг, моноблок) с горелкой</t>
    </r>
  </si>
  <si>
    <r>
      <t xml:space="preserve">MIG/ММА-350-1 BRIMA </t>
    </r>
    <r>
      <rPr>
        <sz val="11"/>
        <rFont val="Arial"/>
        <family val="0"/>
      </rPr>
      <t>(380В, 50-350А, ПН 60%, ф 0,8-1,2, 86кг, на тележке, 4х роликовый подающий мех-м, кассета 15 кг) с горелкой</t>
    </r>
  </si>
  <si>
    <r>
      <t>MIG-500-1 BRIMA</t>
    </r>
    <r>
      <rPr>
        <sz val="11"/>
        <rFont val="Arial"/>
        <family val="0"/>
      </rPr>
      <t xml:space="preserve"> (программируемый, 380В; 60-500А; ПН 60%; 84кг с тележкой; 4х роликовый подающий мех-м, ф 0,8-1,6, кассета 15кг) с горелкой</t>
    </r>
  </si>
  <si>
    <t>Клемма заземления 200А (РОАР)</t>
  </si>
  <si>
    <t>Клемма заземления 300А (РОАР)</t>
  </si>
  <si>
    <t>Клемма заземления 500А (РОАР)</t>
  </si>
  <si>
    <r>
      <t xml:space="preserve">ВД5-300 BRIMA </t>
    </r>
    <r>
      <rPr>
        <sz val="11"/>
        <rFont val="Arial"/>
        <family val="0"/>
      </rPr>
      <t>(380В; 35-300А; ПН 60%; 160 кг; пульт ДУ)</t>
    </r>
  </si>
  <si>
    <t xml:space="preserve">ГВ-7-850 АВГ           </t>
  </si>
  <si>
    <t>газо-возд. для кровли рыч.(d стакана=50мм),L=500мм</t>
  </si>
  <si>
    <t>газо-возд. для кровли (d стакана=50мм),L=850мм</t>
  </si>
  <si>
    <t>газо-возд. для кровли рыч.(d стакана=50мм),L=850мм</t>
  </si>
  <si>
    <t xml:space="preserve">ГВ-7-РУ АВГ         </t>
  </si>
  <si>
    <t xml:space="preserve">ГВ-7-Р АВГ         </t>
  </si>
  <si>
    <t xml:space="preserve">ГВ-7-У АВГ           </t>
  </si>
  <si>
    <t xml:space="preserve">ГВ-7-500 АВГ           </t>
  </si>
  <si>
    <t xml:space="preserve">ГВ-7-850П АВГ  пьезоподжиг           </t>
  </si>
  <si>
    <t>Комплект к установкам TIG "BRIMA" (Кабель с эл. держателем 300 А. и вставкой)</t>
  </si>
  <si>
    <t>ПОЛУАВТОМАТЫ КОМПЛЕКТНЫЕ</t>
  </si>
  <si>
    <t xml:space="preserve">МЕХАНИЗМЫ ПОДАЧИ </t>
  </si>
  <si>
    <t>МАЛЫЕ ПОЛУАВТОМАТЫ ОДНОКОРПУСНЫЕ</t>
  </si>
  <si>
    <t>ПЗУ-300</t>
  </si>
  <si>
    <t>ПЗУ-600</t>
  </si>
  <si>
    <t>ПЗУ-900</t>
  </si>
  <si>
    <t>НТС-2,5У2\36</t>
  </si>
  <si>
    <t>Мундштук внутренний № 500</t>
  </si>
  <si>
    <t>350 - 500 мм</t>
  </si>
  <si>
    <t>литых и кованных заготовок</t>
  </si>
  <si>
    <t>Рукав пневматический d 25мм</t>
  </si>
  <si>
    <t>Ключ баллоный ацетиленовый</t>
  </si>
  <si>
    <t xml:space="preserve">в комплекте </t>
  </si>
  <si>
    <t>Трансформаторы понижающие Сафоново</t>
  </si>
  <si>
    <t>НТС-1,6У2\36</t>
  </si>
  <si>
    <t>НТС-4,0У2\36</t>
  </si>
  <si>
    <t>НТС-6,0У2\36</t>
  </si>
  <si>
    <t>НТС-10,0У2\36</t>
  </si>
  <si>
    <t>НТС-16,0У2\36</t>
  </si>
  <si>
    <t>НТС-20,0У2\36</t>
  </si>
  <si>
    <t>ПЗУ-12/160У3.1</t>
  </si>
  <si>
    <t xml:space="preserve">Горелки   пропановые:      </t>
  </si>
  <si>
    <t>Цена с НДС    оптовая</t>
  </si>
  <si>
    <r>
      <t>ООО ТД ТОС</t>
    </r>
    <r>
      <rPr>
        <b/>
        <sz val="14"/>
        <rFont val="Arial"/>
        <family val="2"/>
      </rPr>
      <t xml:space="preserve"> (495) 761-22-91, 921-08-32, 921-08-33  г. Москва                                                                      ПРАЙС-ЛИСТ </t>
    </r>
    <r>
      <rPr>
        <b/>
        <sz val="14"/>
        <color indexed="53"/>
        <rFont val="Arial"/>
        <family val="2"/>
      </rPr>
      <t>на оборудование BRIMA</t>
    </r>
  </si>
  <si>
    <t>БПО-5ДМ, БАО</t>
  </si>
  <si>
    <t>БКО-50-4ДМ</t>
  </si>
  <si>
    <t xml:space="preserve">Элемент фильтрующий ЭФ-2 </t>
  </si>
  <si>
    <t>БКО-50ДМ, БПО-5ДМ, БКО, БМО г.Барнаул</t>
  </si>
  <si>
    <t xml:space="preserve">Элемент фильтрующий ЭФ-5 </t>
  </si>
  <si>
    <t>Вентиль кислорода (К)</t>
  </si>
  <si>
    <t>М 12х1,25  ф6 мм</t>
  </si>
  <si>
    <t>М 14х1,5  ф6 мм</t>
  </si>
  <si>
    <t>М 16х1,5  ф9 мм</t>
  </si>
  <si>
    <t>3/8"  ф9 мм</t>
  </si>
  <si>
    <t>1/4"  ф6 мм</t>
  </si>
  <si>
    <t>М 12х1,25LH  ф6 мм</t>
  </si>
  <si>
    <t>М 14х1,5LH  ф6 мм</t>
  </si>
  <si>
    <t>М 16х1,5LH  ф9 мм</t>
  </si>
  <si>
    <t>3/8" LH ф9 мм</t>
  </si>
  <si>
    <t>Гайка М 20 х 1,5 / 20 х 1,5 LH</t>
  </si>
  <si>
    <t xml:space="preserve">Гайка M16 x 1,5 / M16 x 1,5LH </t>
  </si>
  <si>
    <t>Гайка М 14 х 1,5 /  14 х 1,5 LH</t>
  </si>
  <si>
    <t xml:space="preserve">Гайка M12 x 1,25 / 12 x 1,25 LH </t>
  </si>
  <si>
    <t>Гайка G3/8 / G3/8LH</t>
  </si>
  <si>
    <t>Гайка G1/4 / G1/4 LH</t>
  </si>
  <si>
    <t>15-30 мм</t>
  </si>
  <si>
    <t>Мундштук внутренний № 3А</t>
  </si>
  <si>
    <t>30-50 мм</t>
  </si>
  <si>
    <t>Мундштук внутренний № 4А</t>
  </si>
  <si>
    <t>50-100 мм</t>
  </si>
  <si>
    <t>Мундштук внутренний № 0П</t>
  </si>
  <si>
    <t>Мундштук внутренний № 1П</t>
  </si>
  <si>
    <t>Мундштук внутренний № 2П</t>
  </si>
  <si>
    <t>Мундштук внутренний № 3П</t>
  </si>
  <si>
    <t>220B, 10-160A, 7,5 кг,  комплект</t>
  </si>
  <si>
    <t xml:space="preserve">Г2 "ДОН" </t>
  </si>
  <si>
    <t>Г2 "ДОН"</t>
  </si>
  <si>
    <t xml:space="preserve">Г3 "ДОН" </t>
  </si>
  <si>
    <t xml:space="preserve">Г3-05 </t>
  </si>
  <si>
    <t>наконечник №№ 4, 5</t>
  </si>
  <si>
    <t>наконечники №№ 3,4,5</t>
  </si>
  <si>
    <t>Г2-06А Малышка</t>
  </si>
  <si>
    <t xml:space="preserve">Г2-06А </t>
  </si>
  <si>
    <t>Г2-06А</t>
  </si>
  <si>
    <t>Г3-06А</t>
  </si>
  <si>
    <t>наконечник №№ 1, 2  6/6</t>
  </si>
  <si>
    <t>наконечники №№ 2, 3  6/6</t>
  </si>
  <si>
    <t>наконечник №№ 1, 2, 3  6/6</t>
  </si>
  <si>
    <t>наконечники №№ 0,1,2,3  6/6</t>
  </si>
  <si>
    <t>Г2-06П</t>
  </si>
  <si>
    <t>Г3-06П</t>
  </si>
  <si>
    <t>Г3У-3 "ДОН"</t>
  </si>
  <si>
    <t>ГЗУ-3 "ДОН"</t>
  </si>
  <si>
    <t>нак. № 2, 3  6/6</t>
  </si>
  <si>
    <t>нак. № 2, 3  9/9</t>
  </si>
  <si>
    <t>нак. № 4, 6  9/9</t>
  </si>
  <si>
    <t>ПДГ-200 РБ "Звезда"</t>
  </si>
  <si>
    <t>ПДГ-160 РБ "Звезда"</t>
  </si>
  <si>
    <t xml:space="preserve">ГС-2 цельнотянутые нак.                 </t>
  </si>
  <si>
    <r>
      <t xml:space="preserve">Резак </t>
    </r>
    <r>
      <rPr>
        <b/>
        <sz val="9"/>
        <rFont val="Times New Roman"/>
        <family val="1"/>
      </rPr>
      <t xml:space="preserve">Р1-01П </t>
    </r>
  </si>
  <si>
    <t>НАИМЕНОВАНИЕ ТОВАРА</t>
  </si>
  <si>
    <t>цена      (руб. с ндс)</t>
  </si>
  <si>
    <t xml:space="preserve"> СВАРОЧНЫЕ ИНВЕРТОРЫ</t>
  </si>
  <si>
    <t>220B, 10-200A, 9 кг  (в кейсе)</t>
  </si>
  <si>
    <t>220B, 10-200A, 33.5 кг</t>
  </si>
  <si>
    <t>380B, 5-315A, 34 кг</t>
  </si>
  <si>
    <t>УСТАНОВКИ ИНВЕРТОРНЫЕ АРГОНО-ДУГОВОЙ СВАРКИ TIG</t>
  </si>
  <si>
    <t>Вентиль  ВБ-2</t>
  </si>
  <si>
    <t>класс 3, бухта 40 м.</t>
  </si>
  <si>
    <t>Офис:     105118, г. Москва, ул. Буракова, д. 6.</t>
  </si>
  <si>
    <t>под заказ</t>
  </si>
  <si>
    <t xml:space="preserve">Трансформаторы сварочные комбинированные 220/380В импорт </t>
  </si>
  <si>
    <t xml:space="preserve">ВХ6-250      </t>
  </si>
  <si>
    <t xml:space="preserve">ВХ6-300         </t>
  </si>
  <si>
    <t>220\380В, 90-300А, 26 кг</t>
  </si>
  <si>
    <t xml:space="preserve"> пропан, рычажный (до 800 мм); 8,4 кг., L-950 mm</t>
  </si>
  <si>
    <t>Резак Р3Р</t>
  </si>
  <si>
    <t>цена розничная (руб. с НДС)</t>
  </si>
  <si>
    <r>
      <t>СВАРОЧНЫЕ ИНВЕРТОРЫ ДЛЯ РУЧНОЙ ДУГОВОЙ (MMA) И АРГОНО-ДУГОВОЙ (TIG) СВАРКИ</t>
    </r>
    <r>
      <rPr>
        <b/>
        <i/>
        <sz val="11"/>
        <rFont val="Times New Roman"/>
        <family val="1"/>
      </rPr>
      <t xml:space="preserve"> "MARS"</t>
    </r>
  </si>
  <si>
    <r>
      <t xml:space="preserve">MMA-1300 MARS </t>
    </r>
    <r>
      <rPr>
        <sz val="11"/>
        <rFont val="Arial"/>
        <family val="2"/>
      </rPr>
      <t>(220В, 10-120А, ПН 60%, 3,7кг; электрододержатель, клемма заземления)</t>
    </r>
  </si>
  <si>
    <r>
      <t xml:space="preserve">MMA-1300 MARS </t>
    </r>
    <r>
      <rPr>
        <sz val="11"/>
        <rFont val="Arial"/>
        <family val="0"/>
      </rPr>
      <t xml:space="preserve">(220В, 10-120А, ПН 60%, 3,7кг; </t>
    </r>
    <r>
      <rPr>
        <b/>
        <sz val="11"/>
        <rFont val="Arial"/>
        <family val="0"/>
      </rPr>
      <t>кейс</t>
    </r>
    <r>
      <rPr>
        <sz val="11"/>
        <rFont val="Arial"/>
        <family val="0"/>
      </rPr>
      <t>, электрододержатель, клемма заземления)</t>
    </r>
  </si>
  <si>
    <r>
      <t xml:space="preserve">MMA-1400 MARS </t>
    </r>
    <r>
      <rPr>
        <sz val="11"/>
        <rFont val="Arial"/>
        <family val="0"/>
      </rPr>
      <t>(220В, 10-130А, ПН 60%, 4,3кг; электрододержатель, клемма заземления)</t>
    </r>
  </si>
  <si>
    <r>
      <t xml:space="preserve">MMA-1400 MARS </t>
    </r>
    <r>
      <rPr>
        <sz val="11"/>
        <rFont val="Arial"/>
        <family val="0"/>
      </rPr>
      <t xml:space="preserve">(220В, 10-130А, ПН 60%, 4,3кг; </t>
    </r>
    <r>
      <rPr>
        <b/>
        <sz val="11"/>
        <rFont val="Arial"/>
        <family val="0"/>
      </rPr>
      <t>кейс</t>
    </r>
    <r>
      <rPr>
        <sz val="11"/>
        <rFont val="Arial"/>
        <family val="0"/>
      </rPr>
      <t>, электрододержатель, клемма заземления)</t>
    </r>
  </si>
  <si>
    <r>
      <t xml:space="preserve">MMA-1600 MARS </t>
    </r>
    <r>
      <rPr>
        <sz val="11"/>
        <rFont val="Arial"/>
        <family val="0"/>
      </rPr>
      <t>(220В, 10-140А, ПН 60%, 4,7кг; электрододержатель, клемма заземления)</t>
    </r>
  </si>
  <si>
    <r>
      <t xml:space="preserve">MMA-1600 MARS </t>
    </r>
    <r>
      <rPr>
        <sz val="11"/>
        <rFont val="Arial"/>
        <family val="0"/>
      </rPr>
      <t xml:space="preserve">(220В, 10-140А, ПН 60%, 4,7кг; </t>
    </r>
    <r>
      <rPr>
        <b/>
        <sz val="11"/>
        <rFont val="Arial"/>
        <family val="0"/>
      </rPr>
      <t>кейс</t>
    </r>
    <r>
      <rPr>
        <sz val="11"/>
        <rFont val="Arial"/>
        <family val="0"/>
      </rPr>
      <t>, электрододержатель, кабель 4м, клемма заземления)</t>
    </r>
  </si>
  <si>
    <r>
      <t xml:space="preserve">MMA-2000 MARS </t>
    </r>
    <r>
      <rPr>
        <sz val="11"/>
        <rFont val="Arial"/>
        <family val="0"/>
      </rPr>
      <t>(220В, 10-160А, ПН 60%, 5,3кг; электрододержатель, клемма заземления)</t>
    </r>
  </si>
  <si>
    <r>
      <t xml:space="preserve">MMA-2000 MARS </t>
    </r>
    <r>
      <rPr>
        <sz val="11"/>
        <rFont val="Arial"/>
        <family val="0"/>
      </rPr>
      <t xml:space="preserve">(220В, 10-160А, ПН 60%, 5,3кг; </t>
    </r>
    <r>
      <rPr>
        <b/>
        <sz val="11"/>
        <rFont val="Arial"/>
        <family val="0"/>
      </rPr>
      <t>кейс</t>
    </r>
    <r>
      <rPr>
        <sz val="11"/>
        <rFont val="Arial"/>
        <family val="0"/>
      </rPr>
      <t>, электрододержатель, кабель 4м, клемма заземления)</t>
    </r>
  </si>
  <si>
    <r>
      <t xml:space="preserve">MMA-2300 MARS </t>
    </r>
    <r>
      <rPr>
        <sz val="11"/>
        <rFont val="Arial"/>
        <family val="0"/>
      </rPr>
      <t>(220В, 10-180А, ПН 60%, 6,8кг; электрододержатель, клемма заземления)</t>
    </r>
  </si>
  <si>
    <r>
      <t xml:space="preserve">MMA-2300 MARS </t>
    </r>
    <r>
      <rPr>
        <sz val="11"/>
        <rFont val="Arial"/>
        <family val="0"/>
      </rPr>
      <t xml:space="preserve">(220В, 10-180А, ПН 60%, 6,8кг; </t>
    </r>
    <r>
      <rPr>
        <b/>
        <sz val="11"/>
        <rFont val="Arial"/>
        <family val="0"/>
      </rPr>
      <t>кейс</t>
    </r>
    <r>
      <rPr>
        <sz val="11"/>
        <rFont val="Arial"/>
        <family val="0"/>
      </rPr>
      <t>, электрододержатель, клемма заземления)</t>
    </r>
  </si>
  <si>
    <r>
      <t xml:space="preserve">MMA-2500 MARS </t>
    </r>
    <r>
      <rPr>
        <sz val="11"/>
        <rFont val="Arial"/>
        <family val="0"/>
      </rPr>
      <t>(220В, 10-200А, ПН 60%, 8 кг, электрододержатель, клемма заземления)</t>
    </r>
  </si>
  <si>
    <r>
      <t>СВАРОЧНЫЕ ИНВЕРТОРЫ ДЛЯ РУЧНОЙ ДУГОВОЙ СВАРКИ (MMA) РАБОТАЮТ ОТ ГЕНЕРАТОРА</t>
    </r>
    <r>
      <rPr>
        <b/>
        <i/>
        <sz val="11"/>
        <rFont val="Times New Roman"/>
        <family val="1"/>
      </rPr>
      <t xml:space="preserve"> "BRIMA"</t>
    </r>
  </si>
  <si>
    <r>
      <t xml:space="preserve">ARC-160-2 BRIMA </t>
    </r>
    <r>
      <rPr>
        <sz val="11"/>
        <rFont val="Arial"/>
        <family val="0"/>
      </rPr>
      <t>(220В; 20-160 А; ПН 60 %; 5,3 Ква; 8 кг)</t>
    </r>
  </si>
  <si>
    <r>
      <t xml:space="preserve">ARC-200BН BRIMA </t>
    </r>
    <r>
      <rPr>
        <sz val="11"/>
        <rFont val="Arial"/>
        <family val="0"/>
      </rPr>
      <t>(220В; 20-200 А; ПН 60 %; 7 Ква; 10 кг)</t>
    </r>
  </si>
  <si>
    <r>
      <t xml:space="preserve">ИНВЕРТОРНЫЕ УСТАНОВКИ ДЛЯ АРГОНО-ДУГОВОЙ СВАРКИ (TIG) </t>
    </r>
    <r>
      <rPr>
        <b/>
        <i/>
        <sz val="11"/>
        <rFont val="Times New Roman"/>
        <family val="1"/>
      </rPr>
      <t xml:space="preserve"> "BRIMA"</t>
    </r>
  </si>
  <si>
    <r>
      <t>TIG-160S BRIMA</t>
    </r>
    <r>
      <rPr>
        <sz val="11"/>
        <rFont val="Arial"/>
        <family val="0"/>
      </rPr>
      <t xml:space="preserve"> (220В; 10-160 А; ПВ 60%; 8 кг) с горелкой</t>
    </r>
  </si>
  <si>
    <r>
      <t>ИНВЕРТОРНЫЕ УСТАНОВКИ ДЛЯ АРГОНО-ДУГОВОЙ СВАРКИ (TIG) И РУЧНОЙ ДУГОВОЙ СВАРКИ (ММА)</t>
    </r>
    <r>
      <rPr>
        <b/>
        <i/>
        <sz val="11"/>
        <rFont val="Times New Roman"/>
        <family val="1"/>
      </rPr>
      <t xml:space="preserve"> "BRIMA"</t>
    </r>
  </si>
  <si>
    <r>
      <t>TIG-180P-1 MARS</t>
    </r>
    <r>
      <rPr>
        <sz val="11"/>
        <rFont val="Arial"/>
        <family val="0"/>
      </rPr>
      <t xml:space="preserve"> (программируемый, 220В; 10-180 А; ПН 60%; 8 кг; HF поджиг дуги; импульсный режим) с горелкой</t>
    </r>
  </si>
  <si>
    <r>
      <t>TIG-180A BRIMA</t>
    </r>
    <r>
      <rPr>
        <sz val="11"/>
        <rFont val="Arial"/>
        <family val="0"/>
      </rPr>
      <t xml:space="preserve"> (220В; 10-180 А; ПН 60%; 8 кг; HF поджиг дуги) с горелкой</t>
    </r>
  </si>
  <si>
    <r>
      <t>TIG-180P BRIMA</t>
    </r>
    <r>
      <rPr>
        <sz val="11"/>
        <rFont val="Arial"/>
        <family val="0"/>
      </rPr>
      <t xml:space="preserve"> (220В; 10-180 А; ПН 60%; 8 кг; HF поджиг дуги; импульсный режим) с горелкой</t>
    </r>
  </si>
  <si>
    <r>
      <t>TIG-200А BRIMA</t>
    </r>
    <r>
      <rPr>
        <sz val="11"/>
        <rFont val="Arial"/>
        <family val="0"/>
      </rPr>
      <t xml:space="preserve"> (220В; 10-200 А; ПН 60%; 9 кг)</t>
    </r>
  </si>
  <si>
    <t>130.001.04</t>
  </si>
  <si>
    <t>Мундштук к ГВ-3 (Спец.)</t>
  </si>
  <si>
    <t>Вставка 2-х пламенная</t>
  </si>
  <si>
    <t xml:space="preserve">без мундштуков </t>
  </si>
  <si>
    <r>
      <t>TIG-200P BRIMA</t>
    </r>
    <r>
      <rPr>
        <sz val="11"/>
        <rFont val="Arial"/>
        <family val="0"/>
      </rPr>
      <t xml:space="preserve"> (220В; 10-180 А; ПН 60%; 9 кг; HF поджиг дуги; импульсный режим) с горелкой</t>
    </r>
  </si>
  <si>
    <t>Мундштук внутренний № 3А (3МАФ)</t>
  </si>
  <si>
    <t>130.001.03</t>
  </si>
  <si>
    <t>Мундштук внутренний № 4А (4МАФ)</t>
  </si>
  <si>
    <r>
      <t>BRIMA MIG-36KD (4м)</t>
    </r>
    <r>
      <rPr>
        <sz val="11"/>
        <rFont val="Arial"/>
        <family val="0"/>
      </rPr>
      <t xml:space="preserve"> (335-360А; Ø 0,8-1,2мм; евроразъем;  аналог BINZEL)</t>
    </r>
  </si>
  <si>
    <r>
      <t>BRIMA MIG-36KD (5м)</t>
    </r>
    <r>
      <rPr>
        <sz val="11"/>
        <rFont val="Arial"/>
        <family val="0"/>
      </rPr>
      <t xml:space="preserve"> (335-360А; Ø 0,8-1,2мм; евроразъем;  аналог BINZEL)</t>
    </r>
  </si>
  <si>
    <r>
      <t xml:space="preserve">Держатель наконечника к горелке М6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MIG-150/MIG-15AK</t>
    </r>
  </si>
  <si>
    <r>
      <t xml:space="preserve">Держатель наконечника к горелке М6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MIG-250/MIG-25KD</t>
    </r>
  </si>
  <si>
    <t>Мундштуки внутренние  к резакам Р1 "Донмет" 142П,149П,142М, РВ1 147П</t>
  </si>
  <si>
    <t>Мундштук внутренний № 0П (0М)</t>
  </si>
  <si>
    <t>130.001.05</t>
  </si>
  <si>
    <t>Мундштук внутренний № 1П (1М)</t>
  </si>
  <si>
    <t>130.001.06</t>
  </si>
  <si>
    <t>Мундштук внутренний № 2П (2М)</t>
  </si>
  <si>
    <t>130.001.07</t>
  </si>
  <si>
    <t>Мундштук внутренний № 3П (3М)</t>
  </si>
  <si>
    <t>130.001.08</t>
  </si>
  <si>
    <t>Мундштук внутренний № 4П (4М)</t>
  </si>
  <si>
    <t>130.001.09</t>
  </si>
  <si>
    <t>Мундштуки внутренние  к резакам Р3 "Донмет" 300А, 337А</t>
  </si>
  <si>
    <t>337.117.00</t>
  </si>
  <si>
    <t>337.117.01</t>
  </si>
  <si>
    <t>337.117.02</t>
  </si>
  <si>
    <t>337.117.03</t>
  </si>
  <si>
    <t>337.117.04</t>
  </si>
  <si>
    <t>337.117.05</t>
  </si>
  <si>
    <t>Мундштуки внутренние  к резакам Р3 "Донмет" 300П/337П/337М/341П</t>
  </si>
  <si>
    <t>337.104.00</t>
  </si>
  <si>
    <t>рычажный (до 300 мм); 0.9 кг.</t>
  </si>
  <si>
    <t>вентильный (до 300 мм); 0.9 кг.</t>
  </si>
  <si>
    <t>газо-возд. для кровли (d стакана=50мм),L=530мм</t>
  </si>
  <si>
    <t>газо-возд. для кровли (d стакана=50мм),L=930мм</t>
  </si>
  <si>
    <t>Р3 ДОН-300П</t>
  </si>
  <si>
    <t>газо-возд. для кровли рыч.(d стакана=50мм),L=930мм</t>
  </si>
  <si>
    <r>
      <t>SR-26F BRIMA</t>
    </r>
    <r>
      <rPr>
        <sz val="11"/>
        <rFont val="Arial"/>
        <family val="0"/>
      </rPr>
      <t xml:space="preserve"> (200-240А, кнопка, flex; 6м)</t>
    </r>
  </si>
  <si>
    <r>
      <t>SR-26V BRIMA</t>
    </r>
    <r>
      <rPr>
        <sz val="11"/>
        <rFont val="Arial"/>
        <family val="0"/>
      </rPr>
      <t xml:space="preserve"> (200-240А, кнопка+вентиль; 4м)</t>
    </r>
  </si>
  <si>
    <r>
      <t>SR-26V BRIMA</t>
    </r>
    <r>
      <rPr>
        <sz val="11"/>
        <rFont val="Arial"/>
        <family val="0"/>
      </rPr>
      <t xml:space="preserve"> (200-240А, кнопка+вентиль; 6м)</t>
    </r>
  </si>
  <si>
    <r>
      <t>SR-26VF BRIMA</t>
    </r>
    <r>
      <rPr>
        <sz val="11"/>
        <rFont val="Arial"/>
        <family val="0"/>
      </rPr>
      <t xml:space="preserve"> (200-240А, кнопка+вентиль, flex; 4м)</t>
    </r>
  </si>
  <si>
    <r>
      <t>SR-26VF BRIMA</t>
    </r>
    <r>
      <rPr>
        <sz val="11"/>
        <rFont val="Arial"/>
        <family val="0"/>
      </rPr>
      <t xml:space="preserve"> (200-240А, кнопка+вентиль, flex; 6м)</t>
    </r>
  </si>
  <si>
    <r>
      <t xml:space="preserve">Цанга зажимная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Ø 1,0; 1,6; 2,0; 2,4; 3,2 мм; L=50мм (для SR17, SR18, SR26)</t>
    </r>
  </si>
  <si>
    <r>
      <t xml:space="preserve">Держатель цанги </t>
    </r>
    <r>
      <rPr>
        <b/>
        <sz val="11"/>
        <rFont val="Arial"/>
        <family val="0"/>
      </rPr>
      <t xml:space="preserve">BRIMA </t>
    </r>
    <r>
      <rPr>
        <sz val="11"/>
        <rFont val="Arial"/>
        <family val="0"/>
      </rPr>
      <t>Ø 1,0; 1,6; 2,4; 3,2 мм</t>
    </r>
  </si>
  <si>
    <r>
      <t xml:space="preserve">Сопло керамическое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№4, 5, 6, 7, 8, 9, 12; (Ø 6, 8, 10, 11, 13, 16, 19 мм)(для SR17, SR18, SR26)</t>
    </r>
  </si>
  <si>
    <r>
      <t xml:space="preserve">Колпачок длинный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(для SR17, SR18, SR26)</t>
    </r>
  </si>
  <si>
    <r>
      <t xml:space="preserve">Колпачок короткий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(для SR17, SR18, SR26)</t>
    </r>
  </si>
  <si>
    <r>
      <t xml:space="preserve">Кольцо уплотнительное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(для SR17, SR18, SR26)</t>
    </r>
  </si>
  <si>
    <r>
      <t>BRIMA HA-1113</t>
    </r>
    <r>
      <rPr>
        <sz val="11"/>
        <rFont val="Arial"/>
        <family val="0"/>
      </rPr>
      <t xml:space="preserve"> (автоматическое затемнение; 1 регул. DIN 4\9-13, 480г)</t>
    </r>
  </si>
  <si>
    <r>
      <t>BRIMA HA-1113о</t>
    </r>
    <r>
      <rPr>
        <sz val="11"/>
        <rFont val="Arial"/>
        <family val="0"/>
      </rPr>
      <t xml:space="preserve"> (автоматическое затемнение; 1 регул. DIN 4\9-13, 480г)</t>
    </r>
  </si>
  <si>
    <r>
      <t>BRIMA HA-1113о (синяя)</t>
    </r>
    <r>
      <rPr>
        <sz val="11"/>
        <rFont val="Arial"/>
        <family val="0"/>
      </rPr>
      <t xml:space="preserve"> (автоматическое затемнение; 1 регул. DIN 4\9-13, 480г)</t>
    </r>
  </si>
  <si>
    <r>
      <t>BRIMA HA-1113о (серебристая)</t>
    </r>
    <r>
      <rPr>
        <sz val="11"/>
        <rFont val="Arial"/>
        <family val="0"/>
      </rPr>
      <t xml:space="preserve"> (автоматическое затемнение; 1 регул. DIN 4\9-13, 480г)</t>
    </r>
  </si>
  <si>
    <r>
      <t>BRIMA HA-1110со</t>
    </r>
    <r>
      <rPr>
        <sz val="11"/>
        <rFont val="Arial"/>
        <family val="0"/>
      </rPr>
      <t xml:space="preserve"> (автоматическое затемнение; 2 регул., DIN 4\9-13; 480г)</t>
    </r>
  </si>
  <si>
    <r>
      <t>BRIMA HA-1110со (синяя)</t>
    </r>
    <r>
      <rPr>
        <sz val="11"/>
        <rFont val="Arial"/>
        <family val="0"/>
      </rPr>
      <t xml:space="preserve"> (автоматическое затемнение; 2 регул., DIN 4\9-13; 480г)</t>
    </r>
  </si>
  <si>
    <r>
      <t>BRIMA HВ-149с3</t>
    </r>
    <r>
      <rPr>
        <sz val="11"/>
        <rFont val="Arial"/>
        <family val="0"/>
      </rPr>
      <t xml:space="preserve"> (автоматическое затемнение; 2 регул., подсветка зоны сварки; DIN 4\9-13, 480г)</t>
    </r>
  </si>
  <si>
    <r>
      <t>BRIMA HВ-149с3 (синяя)</t>
    </r>
    <r>
      <rPr>
        <sz val="11"/>
        <rFont val="Arial"/>
        <family val="0"/>
      </rPr>
      <t xml:space="preserve">  (автоматическое затемнение; 2 регул., подсветка зоны сварки; DIN 4\9-13, 480г)</t>
    </r>
  </si>
  <si>
    <r>
      <t xml:space="preserve">BRIMA 5291 </t>
    </r>
    <r>
      <rPr>
        <sz val="11"/>
        <rFont val="Arial"/>
        <family val="2"/>
      </rPr>
      <t>(автоматическое затемнение; 3 регул., DIN 4\9-13; 480г)</t>
    </r>
  </si>
  <si>
    <r>
      <t>SPEEDGLAS 9000 F</t>
    </r>
    <r>
      <rPr>
        <sz val="11"/>
        <rFont val="Arial"/>
        <family val="0"/>
      </rPr>
      <t xml:space="preserve"> (автоматическое самозатемнение; DIN 10,11,12)</t>
    </r>
  </si>
  <si>
    <t>(380В, 100-400А, 80 кг) Сафоново</t>
  </si>
  <si>
    <t>(380В, 60-400А, 80 кг)  Ростов</t>
  </si>
  <si>
    <t xml:space="preserve">ТДМ-503     </t>
  </si>
  <si>
    <t>ПЗУ-24/250У3,1</t>
  </si>
  <si>
    <t>ПЗСУ-24/250У3</t>
  </si>
  <si>
    <t>№п\п</t>
  </si>
  <si>
    <t>Наименование</t>
  </si>
  <si>
    <t>Р3П-02</t>
  </si>
  <si>
    <t>Р2А-02</t>
  </si>
  <si>
    <t>ВЫПРЯМИТЕЛИ СВАРОЧНЫЕ МНОГОПОСТОВЫЕ</t>
  </si>
  <si>
    <t>БКО-50-12,5        СПб</t>
  </si>
  <si>
    <t>БПО-5-3      СПб</t>
  </si>
  <si>
    <t>Трансформаторы сварочные 140-250А</t>
  </si>
  <si>
    <t>КАБЕЛЬ СВАРОЧНЫЙ</t>
  </si>
  <si>
    <t>Кабель КГ 1х16</t>
  </si>
  <si>
    <t>Кабель КГ 1х25</t>
  </si>
  <si>
    <t>Кабель КГ 1х35</t>
  </si>
  <si>
    <t>Кабель КГ 1х50</t>
  </si>
  <si>
    <t>ГЕНЕРАТОРЫ "BRIMA"</t>
  </si>
  <si>
    <t>ЭЛЕКТРОГЕНЕРАТОРЫ БЕНЗИНОВЫЕ С ДВИГАТЕЛЕМ ТЕХНОЛОГИИ "HONDA" С ВОЗДУШНЫМ ОХЛАЖДЕНИЕМ</t>
  </si>
  <si>
    <t>Краскопульт СО-20В</t>
  </si>
  <si>
    <t>(380В, 120-500А, 90 кг) Сафоново</t>
  </si>
  <si>
    <t>(380В, 70-500А, 100 кг)  Ростов</t>
  </si>
  <si>
    <t xml:space="preserve">ВД-160                </t>
  </si>
  <si>
    <t>(220В, 40-160А, 35 кг) Сафоново</t>
  </si>
  <si>
    <t xml:space="preserve">Дуга-318М1       </t>
  </si>
  <si>
    <t>(220В, 50-300А, 42 кг)</t>
  </si>
  <si>
    <t xml:space="preserve">Дуга-318М1     </t>
  </si>
  <si>
    <t>без горелкой, без кабеля</t>
  </si>
  <si>
    <t xml:space="preserve">Дуга-318М1      </t>
  </si>
  <si>
    <t>(220\380В, 50-300А, 42 кг)</t>
  </si>
  <si>
    <t xml:space="preserve">Дуга-318М1     "Профессионал" </t>
  </si>
  <si>
    <t>ВС-160   Кавик</t>
  </si>
  <si>
    <t>ВС-200   Кавик</t>
  </si>
  <si>
    <t>ВС-250   Кавик</t>
  </si>
  <si>
    <t>380B, 10-200A, 33.5 кг</t>
  </si>
  <si>
    <t>TIG-160 AC\DC Сварог</t>
  </si>
  <si>
    <t>TIG-165 Сварог</t>
  </si>
  <si>
    <t>TIG-180A Сварог</t>
  </si>
  <si>
    <t>TIG-180Р Сварог</t>
  </si>
  <si>
    <t>TIG-200P Сварог</t>
  </si>
  <si>
    <t>TIG-200P AC\DC Сварог</t>
  </si>
  <si>
    <t>TIG-250P AC\DC Сварог</t>
  </si>
  <si>
    <t>TIG-315P AC\DC Сварог</t>
  </si>
  <si>
    <t>TIG-400A Сварог</t>
  </si>
  <si>
    <t>TIG-500P AC\DC Сварог</t>
  </si>
  <si>
    <r>
      <t xml:space="preserve">MIG/ММА-500-2 BRIMA </t>
    </r>
    <r>
      <rPr>
        <sz val="11"/>
        <rFont val="Arial"/>
        <family val="0"/>
      </rPr>
      <t>(380В, 50-500А, ПН 60%, ф 0,8-1,6; 89 кг; на тележке, 4х роликовый подающий мех-м, кассета 15 кг) с горелкой</t>
    </r>
  </si>
  <si>
    <r>
      <t>ОДНОПОСТОВЫЕ СВАРОЧНЫЕ ВЫПРЯМИТЕЛИ</t>
    </r>
    <r>
      <rPr>
        <b/>
        <i/>
        <sz val="11"/>
        <rFont val="Times New Roman"/>
        <family val="1"/>
      </rPr>
      <t xml:space="preserve"> "BRIMA"</t>
    </r>
  </si>
  <si>
    <t>(220В\380, 50-300А, 44 кг)</t>
  </si>
  <si>
    <t>(220В, 50-300А, 44 кг)</t>
  </si>
  <si>
    <t>(380В, 50-300А, 44 кг)</t>
  </si>
  <si>
    <t>Мундштук наружный № 2А</t>
  </si>
  <si>
    <t>3-300 мм</t>
  </si>
  <si>
    <t>Мундштук наружный № 2П</t>
  </si>
  <si>
    <t>Инжекторы к резакам Р3 "Донмет" 300</t>
  </si>
  <si>
    <t>Инжектор № 6А</t>
  </si>
  <si>
    <t>Инжектор № 7П</t>
  </si>
  <si>
    <t xml:space="preserve">Инжекторы к резакам Р3 "Донмет" 337/341, РМ2/РМ3 </t>
  </si>
  <si>
    <t>Инжектор № 7М</t>
  </si>
  <si>
    <t>Мундштук  № 5 Р</t>
  </si>
  <si>
    <t>Мундштук  № 6 Р</t>
  </si>
  <si>
    <t>3-10 мм</t>
  </si>
  <si>
    <t>10-15 мм</t>
  </si>
  <si>
    <t xml:space="preserve">ВД-306M3      </t>
  </si>
  <si>
    <t xml:space="preserve">ВД-306M3  с приборами на колесах   </t>
  </si>
  <si>
    <t>(380В,  60-315, ПН-60%,130 кг)</t>
  </si>
  <si>
    <t>15-25 мм</t>
  </si>
  <si>
    <t>25-50 мм</t>
  </si>
  <si>
    <t>220B, 10-200A, 9 кг</t>
  </si>
  <si>
    <r>
      <t xml:space="preserve">Http: </t>
    </r>
    <r>
      <rPr>
        <b/>
        <i/>
        <sz val="10"/>
        <color indexed="58"/>
        <rFont val="Times New Roman Cyr"/>
        <family val="0"/>
      </rPr>
      <t xml:space="preserve">www.tdtos.ru; www.tdtos.com                                                                               </t>
    </r>
    <r>
      <rPr>
        <b/>
        <i/>
        <sz val="10"/>
        <color indexed="12"/>
        <rFont val="Times New Roman Cyr"/>
        <family val="0"/>
      </rPr>
      <t>E-mail</t>
    </r>
    <r>
      <rPr>
        <b/>
        <i/>
        <sz val="10"/>
        <color indexed="58"/>
        <rFont val="Times New Roman Cyr"/>
        <family val="0"/>
      </rPr>
      <t xml:space="preserve">:  rww@tdtos.ru; rww@tdtos.com </t>
    </r>
  </si>
  <si>
    <t>9 деталей (с конусом)</t>
  </si>
  <si>
    <t>Узел вентиля (КП)</t>
  </si>
  <si>
    <t>6 деталей</t>
  </si>
  <si>
    <t>Узел вентиля (ГГ)</t>
  </si>
  <si>
    <t>Узел вентиля (КР)</t>
  </si>
  <si>
    <t>9 деталей</t>
  </si>
  <si>
    <t>Кольцо резиновое 006-010-25</t>
  </si>
  <si>
    <t>Кольцо резиновое 010-014-25</t>
  </si>
  <si>
    <t>Полуавтоматы НПП "ПЛАЗМА"</t>
  </si>
  <si>
    <t>ПДГ-165 РБ "Звездец"</t>
  </si>
  <si>
    <t>ПДГ-200 А "Звездец"</t>
  </si>
  <si>
    <t>ГЗУ "Донмет" 249, 9/9</t>
  </si>
  <si>
    <t>Наконечник № 0А</t>
  </si>
  <si>
    <t>0,2 - 0,5 мм</t>
  </si>
  <si>
    <t xml:space="preserve">СВ08Г2С  d 0,8 мм   </t>
  </si>
  <si>
    <t>кассета 5 кг   за 1 кг.</t>
  </si>
  <si>
    <t>кассета 15 кг  за 1 кг</t>
  </si>
  <si>
    <t xml:space="preserve">СВ08Г2С  d 1,0 мм   </t>
  </si>
  <si>
    <t>кассета 5 кг    за 1 кг</t>
  </si>
  <si>
    <t xml:space="preserve">СВ08Г2С  d 1,0 мм  </t>
  </si>
  <si>
    <t xml:space="preserve">СВ08Г2С  d 1,2 мм   </t>
  </si>
  <si>
    <t>кассета 5 кг  за 1 кг</t>
  </si>
  <si>
    <t xml:space="preserve">СВ08Г2С  d 1,6 мм   </t>
  </si>
  <si>
    <t>d 0,8-1,2 мм</t>
  </si>
  <si>
    <t>d1,2-1,6 мм</t>
  </si>
  <si>
    <t>к горелке 3104</t>
  </si>
  <si>
    <t>(евроразьем, 160А, 2,8 м)</t>
  </si>
  <si>
    <t>(штыревой разьем, 160А, 2,8 м)</t>
  </si>
  <si>
    <t xml:space="preserve">ГДПГ-1602Е </t>
  </si>
  <si>
    <t xml:space="preserve">ГДПГ-1602Ш </t>
  </si>
  <si>
    <t>(евроразьем, 250А, 2,8 м)</t>
  </si>
  <si>
    <t>(штыревой разьем, 250А, 2,8 м)</t>
  </si>
  <si>
    <r>
      <t xml:space="preserve">MARS 200 </t>
    </r>
    <r>
      <rPr>
        <sz val="11"/>
        <rFont val="Arial"/>
        <family val="0"/>
      </rPr>
      <t>(230В; 35-180А; 33 кг; ) со штыревой горелкой</t>
    </r>
  </si>
  <si>
    <r>
      <t xml:space="preserve">MIGSTAR 160 </t>
    </r>
    <r>
      <rPr>
        <sz val="11"/>
        <rFont val="Arial"/>
        <family val="0"/>
      </rPr>
      <t>(230В; 35-145А; ф0,6-0,8/ зарядное устройство 12В/24В; 30А; 31кг) без горелки</t>
    </r>
  </si>
  <si>
    <r>
      <t xml:space="preserve">MIGSTAR 190 </t>
    </r>
    <r>
      <rPr>
        <sz val="11"/>
        <rFont val="Arial"/>
        <family val="0"/>
      </rPr>
      <t>(230В; 35-180А; ф0,6-1,0/ зарядное устройство 12В/24В; 30А; 37кг) без горелки</t>
    </r>
  </si>
  <si>
    <r>
      <t>BRIMA ПДГ-160</t>
    </r>
    <r>
      <rPr>
        <sz val="11"/>
        <rFont val="Arial"/>
        <family val="0"/>
      </rPr>
      <t xml:space="preserve"> (220В; 40-160А; ПН 30%; Ø 0,8-1,0мм; 30кг) без горелки</t>
    </r>
  </si>
  <si>
    <r>
      <t xml:space="preserve">BRIMA ПДГ-240 </t>
    </r>
    <r>
      <rPr>
        <sz val="11"/>
        <rFont val="Arial"/>
        <family val="0"/>
      </rPr>
      <t>(220В; 40-200А; ПН 20%; Ø 0,8-1,2мм; 38кг) без горелки</t>
    </r>
  </si>
  <si>
    <r>
      <t>DECASTAR 135E</t>
    </r>
    <r>
      <rPr>
        <sz val="11"/>
        <rFont val="Arial"/>
        <family val="0"/>
      </rPr>
      <t xml:space="preserve"> (220В; 35-120А; Ø 0,6-0,8; 23 кг; комплект)</t>
    </r>
  </si>
  <si>
    <r>
      <t>DECASTAR 180E</t>
    </r>
    <r>
      <rPr>
        <sz val="11"/>
        <rFont val="Arial"/>
        <family val="0"/>
      </rPr>
      <t xml:space="preserve"> (220В; 35-160А; Ø 0,6-1,0; 23 кг; комплект)</t>
    </r>
  </si>
  <si>
    <r>
      <t xml:space="preserve">MIGSTAR 5250 </t>
    </r>
    <r>
      <rPr>
        <sz val="11"/>
        <rFont val="Arial"/>
        <family val="0"/>
      </rPr>
      <t>(220В; 50-240А; ПН 40%;60 кг) без горелки</t>
    </r>
  </si>
  <si>
    <r>
      <t xml:space="preserve">MIGSTAR 2503 </t>
    </r>
    <r>
      <rPr>
        <sz val="11"/>
        <rFont val="Arial"/>
        <family val="0"/>
      </rPr>
      <t>(380В; 20-250А; 93 кг; комплект) без горелки</t>
    </r>
  </si>
  <si>
    <r>
      <t xml:space="preserve">MIGSTAR 3153 </t>
    </r>
    <r>
      <rPr>
        <sz val="11"/>
        <rFont val="Arial"/>
        <family val="0"/>
      </rPr>
      <t>(380В; 60-350А, 103 кг; комплект) без горелки</t>
    </r>
  </si>
  <si>
    <r>
      <t xml:space="preserve">DECAMIG-5250 </t>
    </r>
    <r>
      <rPr>
        <sz val="11"/>
        <rFont val="Arial"/>
        <family val="0"/>
      </rPr>
      <t>(380В; 20-220А; Ø 0,6-1,2; 59 кг) без горелки</t>
    </r>
  </si>
  <si>
    <r>
      <t xml:space="preserve">DECAMIG-6350 </t>
    </r>
    <r>
      <rPr>
        <sz val="11"/>
        <rFont val="Arial"/>
        <family val="0"/>
      </rPr>
      <t>(380В; 20-285А; Ø 0,6-1,2; 88 кг) без горелки</t>
    </r>
  </si>
  <si>
    <r>
      <t xml:space="preserve">DECAMIG-6500 </t>
    </r>
    <r>
      <rPr>
        <sz val="11"/>
        <rFont val="Arial"/>
        <family val="0"/>
      </rPr>
      <t>(380В; 20-470А; Ø 0,6-1,2; 106 кг) без горелки</t>
    </r>
  </si>
  <si>
    <r>
      <t>DECAMIG-7500 с подающим механизмом WF-400</t>
    </r>
    <r>
      <rPr>
        <sz val="11"/>
        <rFont val="Arial"/>
        <family val="0"/>
      </rPr>
      <t xml:space="preserve"> (без горелки) без приборов</t>
    </r>
  </si>
  <si>
    <r>
      <t xml:space="preserve">DECAMIG-7600 с подающим механизмом WF-400 </t>
    </r>
    <r>
      <rPr>
        <sz val="11"/>
        <rFont val="Arial"/>
        <family val="0"/>
      </rPr>
      <t>(без горелки) без приборов</t>
    </r>
  </si>
  <si>
    <r>
      <t>ГОРЕЛКИ К ПОЛУАВТОМАТАМ</t>
    </r>
    <r>
      <rPr>
        <b/>
        <i/>
        <sz val="11"/>
        <rFont val="Times New Roman"/>
        <family val="1"/>
      </rPr>
      <t xml:space="preserve"> "BRIMA"</t>
    </r>
  </si>
  <si>
    <r>
      <t>BRIMA MIG-150 (3м)</t>
    </r>
    <r>
      <rPr>
        <sz val="11"/>
        <rFont val="Arial"/>
        <family val="0"/>
      </rPr>
      <t xml:space="preserve"> (150-180А; Ø 0,6-1,0мм; евроразъем; аналог TBI)</t>
    </r>
  </si>
  <si>
    <r>
      <t>BRIMA MIG-150 (4м)</t>
    </r>
    <r>
      <rPr>
        <sz val="11"/>
        <rFont val="Arial"/>
        <family val="0"/>
      </rPr>
      <t xml:space="preserve"> (150-180А; Ø 0,6-1,0мм; евроразъем; аналог TBI)</t>
    </r>
  </si>
  <si>
    <r>
      <t>BRIMA MIG-150 (5м)</t>
    </r>
    <r>
      <rPr>
        <sz val="11"/>
        <rFont val="Arial"/>
        <family val="0"/>
      </rPr>
      <t xml:space="preserve"> (150-180А; Ø 0,6-1,0мм; евроразъем; аналог TBI)</t>
    </r>
  </si>
  <si>
    <r>
      <t>BRIMA MIG-250 (3м)</t>
    </r>
    <r>
      <rPr>
        <sz val="11"/>
        <rFont val="Arial"/>
        <family val="0"/>
      </rPr>
      <t xml:space="preserve"> (200-250А; Ø 0,8-1,2мм; евроразъем;  аналог TBI)</t>
    </r>
  </si>
  <si>
    <r>
      <t>BRIMA MIG-250 (4м)</t>
    </r>
    <r>
      <rPr>
        <sz val="11"/>
        <rFont val="Arial"/>
        <family val="0"/>
      </rPr>
      <t xml:space="preserve"> (200-250А; Ø 0,8-1,2мм; евроразъем;  аналог TBI)</t>
    </r>
  </si>
  <si>
    <r>
      <t>BRIMA MIG-250 (5м)</t>
    </r>
    <r>
      <rPr>
        <sz val="11"/>
        <rFont val="Arial"/>
        <family val="0"/>
      </rPr>
      <t xml:space="preserve"> (200-250А; Ø 0,8-1,2мм; евроразъем;  аналог TBI)</t>
    </r>
  </si>
  <si>
    <r>
      <t>BRIMA MIG-360 (3м)</t>
    </r>
    <r>
      <rPr>
        <sz val="11"/>
        <rFont val="Arial"/>
        <family val="0"/>
      </rPr>
      <t xml:space="preserve"> (335-360А; Ø 0,8-1,2мм; евроразъем;  аналог TBI)</t>
    </r>
  </si>
  <si>
    <r>
      <t>BRIMA MIG-360 (4м)</t>
    </r>
    <r>
      <rPr>
        <sz val="11"/>
        <rFont val="Arial"/>
        <family val="0"/>
      </rPr>
      <t xml:space="preserve"> (335-360А; Ø 0,8-1,2мм; евроразъем;  аналог TBI)</t>
    </r>
  </si>
  <si>
    <r>
      <t>BRIMA MIG-360 (5м)</t>
    </r>
    <r>
      <rPr>
        <sz val="11"/>
        <rFont val="Arial"/>
        <family val="0"/>
      </rPr>
      <t xml:space="preserve"> (335-360А; Ø 0,8-1,2мм; евроразъем;  аналог TBI)</t>
    </r>
  </si>
  <si>
    <r>
      <t>BRIMA MIG-15AK (3м)</t>
    </r>
    <r>
      <rPr>
        <sz val="11"/>
        <rFont val="Arial"/>
        <family val="0"/>
      </rPr>
      <t xml:space="preserve"> (150-180А; Ø 0,6-1,0мм; евроразъем;  аналог BINZEL)</t>
    </r>
  </si>
  <si>
    <r>
      <t>BRIMA MIG-15AK (4м)</t>
    </r>
    <r>
      <rPr>
        <sz val="11"/>
        <rFont val="Arial"/>
        <family val="0"/>
      </rPr>
      <t xml:space="preserve"> (150-180А; Ø 0,6-1,0мм; евроразъем;  аналог BINZEL)</t>
    </r>
  </si>
  <si>
    <r>
      <t>BRIMA MIG-15AK (5м)</t>
    </r>
    <r>
      <rPr>
        <sz val="11"/>
        <rFont val="Arial"/>
        <family val="0"/>
      </rPr>
      <t xml:space="preserve"> (150-180А; Ø 0,6-1,0мм; евроразъем;  аналог BINZEL)</t>
    </r>
  </si>
  <si>
    <r>
      <t>BRIMA MIG-25KD (3м)</t>
    </r>
    <r>
      <rPr>
        <sz val="11"/>
        <rFont val="Arial"/>
        <family val="0"/>
      </rPr>
      <t xml:space="preserve"> (200-230А; Ø 0,8-1,2мм; евроразъем;  аналог BINZEL)</t>
    </r>
  </si>
  <si>
    <r>
      <t>BRIMA MIG-25KD (4м)</t>
    </r>
    <r>
      <rPr>
        <sz val="11"/>
        <rFont val="Arial"/>
        <family val="0"/>
      </rPr>
      <t xml:space="preserve"> (200-230А; Ø 0,8-1,2мм; евроразъем;  аналог BINZEL)</t>
    </r>
  </si>
  <si>
    <r>
      <t>BRIMA MIG-25KD (5м)</t>
    </r>
    <r>
      <rPr>
        <sz val="11"/>
        <rFont val="Arial"/>
        <family val="0"/>
      </rPr>
      <t xml:space="preserve"> (200-230А; Ø 0,8-1,2мм; евроразъем;  аналог BINZEL)</t>
    </r>
  </si>
  <si>
    <r>
      <t>BRIMA MIG-36KD (3м)</t>
    </r>
    <r>
      <rPr>
        <sz val="11"/>
        <rFont val="Arial"/>
        <family val="0"/>
      </rPr>
      <t xml:space="preserve"> (335-360А; Ø 0,8-1,2мм; евроразъем;  аналог BINZEL)</t>
    </r>
  </si>
  <si>
    <t xml:space="preserve">для кабельных работ (стакан=35мм),рычаг, L-470 мм </t>
  </si>
  <si>
    <t>БПО-5-2      СПб</t>
  </si>
  <si>
    <t>БАО-5-2         СПб</t>
  </si>
  <si>
    <t>БКО-50-2        СПб</t>
  </si>
  <si>
    <t>Наконечник горелки цельнотянут.</t>
  </si>
  <si>
    <t xml:space="preserve">№№0,1,2,3,4,А </t>
  </si>
  <si>
    <t xml:space="preserve">Мундштук наружный №1К "ЗИМА" </t>
  </si>
  <si>
    <t>ВЫПРЯМИТЕЛИ СВАРОЧНЫЕ  пр-ва ЗАО "Кикерино - Электрик"</t>
  </si>
  <si>
    <t>ВД-306Э-5</t>
  </si>
  <si>
    <t>ВД-306Э-6</t>
  </si>
  <si>
    <t>ГВ-100</t>
  </si>
  <si>
    <t>ГВ-100-Р</t>
  </si>
  <si>
    <t xml:space="preserve">для кабельных работ (стакан 35мм),вентиль, L-470 мм </t>
  </si>
  <si>
    <t>ВДУ-506Э-2, МПО-41, к.у. 5 м.</t>
  </si>
  <si>
    <t>ВДУ-601Э-1, МПЩ-41, к.у. 5 м.</t>
  </si>
  <si>
    <t>ВДУ-3021 или 3020-1, МПЗ-2А, к.у. 5 м.</t>
  </si>
  <si>
    <t>МЕХАНИЗМЫ ПОДАЧИ пр-ва ЗАО "Кикерино - Электрик"</t>
  </si>
  <si>
    <t>МПО-47</t>
  </si>
  <si>
    <t>МПО-41</t>
  </si>
  <si>
    <t>МПЗ-4А</t>
  </si>
  <si>
    <t>МПЗ-2А</t>
  </si>
  <si>
    <t>(380В, 45-315А, 2 диапазона, 150 кг)</t>
  </si>
  <si>
    <t>128.40</t>
  </si>
  <si>
    <t>306.50</t>
  </si>
  <si>
    <t>Кольцо резиновое 012-016-25</t>
  </si>
  <si>
    <t>Мундштук наружный №1</t>
  </si>
  <si>
    <t>Мундштук наружный №2</t>
  </si>
  <si>
    <t>Газосварочные комплекты</t>
  </si>
  <si>
    <t>Комплект газосварщика КГС-1-01А</t>
  </si>
  <si>
    <t>в металлическом чемодане</t>
  </si>
  <si>
    <t>Мундштук наружный № 1М</t>
  </si>
  <si>
    <t>5-100  мм</t>
  </si>
  <si>
    <t>Мундштук наружный № 2М</t>
  </si>
  <si>
    <t>Клапан редуцирующий в сборе</t>
  </si>
  <si>
    <t>БПО-5ДМ</t>
  </si>
  <si>
    <t>Клапан предохр. в сборе</t>
  </si>
  <si>
    <t>БКО-50ДМ</t>
  </si>
  <si>
    <t>Мембрана</t>
  </si>
  <si>
    <t>Прокладка входного штуцера</t>
  </si>
  <si>
    <t>Пружина редуцирующая</t>
  </si>
  <si>
    <t>Седло клапана</t>
  </si>
  <si>
    <t>БАО-5ДМ</t>
  </si>
  <si>
    <t>Толкатель</t>
  </si>
  <si>
    <t>"ДОНМЕТ" 142 А   "СОТКА"</t>
  </si>
  <si>
    <t>"ДОНМЕТ" 142 П  "СОТКА"</t>
  </si>
  <si>
    <t>"ДОНМЕТ" 142 МАФ  "СОТКА"</t>
  </si>
  <si>
    <t>"ДОНМЕТ" 143 А/П универсальный</t>
  </si>
  <si>
    <t xml:space="preserve">газо-возд. для кровли (стакан=50мм),вентиль, L-930 мм </t>
  </si>
  <si>
    <t xml:space="preserve">газо-возд. для кровли (стакан=50мм),рычаг, L-950 мм </t>
  </si>
  <si>
    <t>Вектор-П проп.</t>
  </si>
  <si>
    <t>вентильный, с внутрисопловым смешением типа "НОРД"</t>
  </si>
  <si>
    <t>РСТ(ХЛ)-2А</t>
  </si>
  <si>
    <t xml:space="preserve">РСТ(ХЛ)-3П </t>
  </si>
  <si>
    <t>повышенной надежности</t>
  </si>
  <si>
    <t xml:space="preserve">ГВ-3 (укор.) проп.               </t>
  </si>
  <si>
    <t xml:space="preserve">Пропан, 9/9      </t>
  </si>
  <si>
    <t>МАФ, 9/9</t>
  </si>
  <si>
    <t xml:space="preserve">Пропан, 9/9, для труднодоступных мест                </t>
  </si>
  <si>
    <t xml:space="preserve">           Склад:    г. Реутов, ул. Транспортная, дом 2г, база УПП №52 УСС-5.</t>
  </si>
  <si>
    <t>УПР-4010К</t>
  </si>
  <si>
    <t>(до 100 мм) без плазмотрона (замена АПР-404)</t>
  </si>
  <si>
    <t>Плазмотрон ПВР-402 М</t>
  </si>
  <si>
    <t>ЗАПАСНЫЕ И СМЕННЫЕ ДЕТАЛИ К РЕДУКТОРАМ ТИПА  БКО, БПО, БАО, АР, УР</t>
  </si>
  <si>
    <t xml:space="preserve">Клапан редуцирующий </t>
  </si>
  <si>
    <t>УР-6, У-30</t>
  </si>
  <si>
    <t>(220\380В, 100-300А, 53 кг) Сафоново</t>
  </si>
  <si>
    <t xml:space="preserve"> (220\380В, 60-300А, 78 кг)  Ростов</t>
  </si>
  <si>
    <t>Подогреватель ПУ-70</t>
  </si>
  <si>
    <t>к регулятору У-30-2</t>
  </si>
  <si>
    <t>(380В, 60-350А, 160 кг) 2-х пост. работает без РБ</t>
  </si>
  <si>
    <t>ПДГО-510   с ВДУ-506С</t>
  </si>
  <si>
    <t xml:space="preserve">БКО-50-4ДМ </t>
  </si>
  <si>
    <t xml:space="preserve">БКО-50ДМ </t>
  </si>
  <si>
    <t>БПО-5ДМ10</t>
  </si>
  <si>
    <t>АР-40-2ДМ</t>
  </si>
  <si>
    <t>УР-6ДМ</t>
  </si>
  <si>
    <t>У-30-2ДМ</t>
  </si>
  <si>
    <t>АР40/У-30 ДМ</t>
  </si>
  <si>
    <t>УРП-4ДМ</t>
  </si>
  <si>
    <t xml:space="preserve">Дуга-318МА      </t>
  </si>
  <si>
    <t>(220В, 30-160А, 25 кг)</t>
  </si>
  <si>
    <t>Р-2А (М) 02 ацет.</t>
  </si>
  <si>
    <t>Р-3П (М) 02 проп.</t>
  </si>
  <si>
    <t>вентильный, типа "Маяк" исполнение 02</t>
  </si>
  <si>
    <t>рихтовочная 3-х сопловая</t>
  </si>
  <si>
    <t>Г2 МИНИ</t>
  </si>
  <si>
    <t xml:space="preserve">толщ. сварки  1-4 мм, цельнотянутые нак. № 2,3,  6/6 </t>
  </si>
  <si>
    <t>Г2 "ДОН"  типа "Малютка"</t>
  </si>
  <si>
    <t xml:space="preserve">ВДМ-561           </t>
  </si>
  <si>
    <t>(380В,  2 поста х 280 А, 150 кг) Сафоново</t>
  </si>
  <si>
    <t xml:space="preserve">ВДМ-2х313        </t>
  </si>
  <si>
    <t xml:space="preserve">Дуга-408            </t>
  </si>
  <si>
    <t>(380В, 50-560А  65 кг) 2-х постовой</t>
  </si>
  <si>
    <t>Электрододержатель ЭД-300</t>
  </si>
  <si>
    <t xml:space="preserve">Г-2-04 </t>
  </si>
  <si>
    <t>со сменными мундштуками 1,2,3,4</t>
  </si>
  <si>
    <t xml:space="preserve">УВПР-0401  </t>
  </si>
  <si>
    <t>(до 5 мм) без плазмотрона</t>
  </si>
  <si>
    <t>А-30-2, А-90-2</t>
  </si>
  <si>
    <t xml:space="preserve">АР-10-2, АР-40-2, АР-150-2 </t>
  </si>
  <si>
    <t>Г-70-2,  В-50-2</t>
  </si>
  <si>
    <t>гелиевый, водородный</t>
  </si>
  <si>
    <t>Реостат балластный РБ-315 (Ростов)</t>
  </si>
  <si>
    <t>6-315А, шаг регулировки 6А (аналог РБ-306)</t>
  </si>
  <si>
    <t>6-315А, шаг регулировки 10А (аналог РБ-302)</t>
  </si>
  <si>
    <t xml:space="preserve">УВПР-0901  </t>
  </si>
  <si>
    <t>(до35 мм) без плазмотрона</t>
  </si>
  <si>
    <t xml:space="preserve">УВПР-2001  </t>
  </si>
  <si>
    <t>(до 75 мм) без плазмотрона</t>
  </si>
  <si>
    <t>(до 40 мм) без плазмотрона</t>
  </si>
  <si>
    <t>(380В, 60-420А, 90 кг) Сафоново</t>
  </si>
  <si>
    <t xml:space="preserve">ВД-413              </t>
  </si>
  <si>
    <t xml:space="preserve">ВД-501              </t>
  </si>
  <si>
    <t xml:space="preserve">ВДУ-506            </t>
  </si>
  <si>
    <t>(380В, 50-500А, 290 кг) ЭСВА</t>
  </si>
  <si>
    <t xml:space="preserve">ВДУ-506С        </t>
  </si>
  <si>
    <t xml:space="preserve">ВДУ-601            </t>
  </si>
  <si>
    <t>(380В, 50-630А, 300 кг) ЭСВА</t>
  </si>
  <si>
    <t xml:space="preserve">ВДУ-1202          </t>
  </si>
  <si>
    <t>(380В, 250-1250А, 540 кг) (ЭСВА)</t>
  </si>
  <si>
    <t xml:space="preserve">ВДМ-1202С      </t>
  </si>
  <si>
    <t>(380В, 1250А 8х315А, 350 кг) 8-ми постовой</t>
  </si>
  <si>
    <t xml:space="preserve"> 10-15 мм</t>
  </si>
  <si>
    <t xml:space="preserve"> 3-10 мм</t>
  </si>
  <si>
    <t xml:space="preserve"> 15-25 мм</t>
  </si>
  <si>
    <t xml:space="preserve"> 25-50 мм</t>
  </si>
  <si>
    <t xml:space="preserve">ВДМ-1600       </t>
  </si>
  <si>
    <t xml:space="preserve">(380В, 630\315А, 270 кг)  4-х постовой </t>
  </si>
  <si>
    <t>228.100.07</t>
  </si>
  <si>
    <t>228.100.08</t>
  </si>
  <si>
    <t>228.100.09</t>
  </si>
  <si>
    <t>Наконечник сварочный CuCrZr М6 Ø, 0,6; 0,8; 1,0; 1,2</t>
  </si>
  <si>
    <t>Наконечник сварочный CuCrZr М8 Ø, 0,8; 1,0; 1,2; 1,6;</t>
  </si>
  <si>
    <t>Наконечник токосъемный E-Cu M6 x 25 мм Ø 0,6; 0,8; 1,0; 1,2; (прямой)</t>
  </si>
  <si>
    <t>LT 2500 EB (2,5-2,0 КВт, 220В, 40 кг., электрозапуск)</t>
  </si>
  <si>
    <t>LT 8000 EB (6,5-6,0 КВт, 220В, 35 кг., электрозапуск)</t>
  </si>
  <si>
    <t>СВАРОЧНЫЕ ЭЛЕКТРОГЕНЕРАТОРЫ БЕНЗИНОВЫЕ</t>
  </si>
  <si>
    <t>пропан, (вентильный) трехтрубный, до 200 мм</t>
  </si>
  <si>
    <t>ацетилен, (вентильный) трехтрубный, до 200 мм</t>
  </si>
  <si>
    <t>330.011.03</t>
  </si>
  <si>
    <t>Инжектор № 5М</t>
  </si>
  <si>
    <t>330.011.04</t>
  </si>
  <si>
    <t>Инжектор № 5МАФ</t>
  </si>
  <si>
    <t>330.011.05</t>
  </si>
  <si>
    <t>330.011.01</t>
  </si>
  <si>
    <t>330.011.02</t>
  </si>
  <si>
    <t>337.105.00</t>
  </si>
  <si>
    <t>337.105.04</t>
  </si>
  <si>
    <t>337.105.02</t>
  </si>
  <si>
    <t>(220В, 35-160А, 28кг)  Сафоново</t>
  </si>
  <si>
    <t xml:space="preserve">ТДМ-181     </t>
  </si>
  <si>
    <t xml:space="preserve">(220В, 40-200А, 52 кг) Ростов </t>
  </si>
  <si>
    <t xml:space="preserve">(220В или 380В, 25-180А, 40 кг) </t>
  </si>
  <si>
    <t>(220В, 40-200А, 52 кг)  Ростов</t>
  </si>
  <si>
    <t xml:space="preserve">ТДМ-252       </t>
  </si>
  <si>
    <t>(220В или 380В, 80-250А, 30 кг) Сафоново</t>
  </si>
  <si>
    <t xml:space="preserve">ТДМ-259      </t>
  </si>
  <si>
    <t>УСТАНОВКИ АРГО-ДУГОВОЙ СВАРКИ</t>
  </si>
  <si>
    <t>договорная</t>
  </si>
  <si>
    <t>ГОРЕЛКИ ДЛЯ АРГОНО-ДУГОВОЙ СВАРКИ</t>
  </si>
  <si>
    <t>ГОРЕЛКИ BRIMA (аналог TBi)</t>
  </si>
  <si>
    <r>
      <t>МАЯК-2-01М (МАЯК-2М)</t>
    </r>
    <r>
      <rPr>
        <sz val="9"/>
        <rFont val="Times New Roman"/>
        <family val="1"/>
      </rPr>
      <t xml:space="preserve"> </t>
    </r>
  </si>
  <si>
    <t>MZ-1250 без кабеля (380В; 112-1250А; ПН 60%; 85кг с трактором WF-33)</t>
  </si>
  <si>
    <r>
      <t>Резак  МАЯК-2-01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уд</t>
    </r>
  </si>
  <si>
    <r>
      <t xml:space="preserve">ФАКЕЛ </t>
    </r>
    <r>
      <rPr>
        <sz val="9"/>
        <rFont val="Times New Roman"/>
        <family val="1"/>
      </rPr>
      <t>(Россия)</t>
    </r>
  </si>
  <si>
    <t xml:space="preserve">ВД-306М1         </t>
  </si>
  <si>
    <t xml:space="preserve">(380В, AC\DC, 45-335, 60 кг) </t>
  </si>
  <si>
    <t xml:space="preserve">ВД-306С1         </t>
  </si>
  <si>
    <t xml:space="preserve">ВД-309              </t>
  </si>
  <si>
    <t>Баллон пропановый 5 л.</t>
  </si>
  <si>
    <t xml:space="preserve">ВС-300Б            </t>
  </si>
  <si>
    <t xml:space="preserve">ВД-313               </t>
  </si>
  <si>
    <t>(380В, 60-330А, 100 кг)</t>
  </si>
  <si>
    <t>КОМПЛЕКТУЮЩИЕ К АРГОНО-ДУГОВЫМ ГОРЕЛКАМ "BRIMA"</t>
  </si>
  <si>
    <t xml:space="preserve">  Узел вентиля в сборе к "Промінь"347, "Донмет" 337, "Вогник" 177, "Зірка"224/233</t>
  </si>
  <si>
    <t>Узел вентиля (КР) 347, 337, 177</t>
  </si>
  <si>
    <t>145.300.02</t>
  </si>
  <si>
    <t>Узел вентиля (КР) 337У</t>
  </si>
  <si>
    <t>145.300.03</t>
  </si>
  <si>
    <t>Узел вентиля (КП) 347, 224, 177</t>
  </si>
  <si>
    <t>145.400.00</t>
  </si>
  <si>
    <t>Узел вентиля (ГГ) 347, 224, 177</t>
  </si>
  <si>
    <t>145.400.01</t>
  </si>
  <si>
    <t>Узел вентиля в сборе к "Донмет"142/300/337/502, РМ 152/154, "Вогник" 170/177</t>
  </si>
  <si>
    <t>142.700.00</t>
  </si>
  <si>
    <t>142.800.02</t>
  </si>
  <si>
    <t>142.600.05</t>
  </si>
  <si>
    <t>142.800.01</t>
  </si>
  <si>
    <t>Узел вентиля в сборе к "Донмет" 337, 502</t>
  </si>
  <si>
    <t>337.400.01</t>
  </si>
  <si>
    <t>Кольцо резиновое 004-006-14</t>
  </si>
  <si>
    <t xml:space="preserve"> "Вогник" 170/177/177У</t>
  </si>
  <si>
    <t>936.009.00</t>
  </si>
  <si>
    <t>341.808.00</t>
  </si>
  <si>
    <t>Кольцо резиновое 006-009-19</t>
  </si>
  <si>
    <t>344.007.00</t>
  </si>
  <si>
    <t>230.011.00</t>
  </si>
  <si>
    <t>Кольцо резиновое 008-012-25</t>
  </si>
  <si>
    <t>142.006.00</t>
  </si>
  <si>
    <t>Генератор ацетиленовый БАКС-1</t>
  </si>
  <si>
    <t>Генератор ацетиленовый "Малыш"</t>
  </si>
  <si>
    <t>1,5 м3/ч, загрузка до 3,2 кг</t>
  </si>
  <si>
    <t>0,5 м3/ч, загрузка до 1 кг</t>
  </si>
  <si>
    <t>0,5 м3/ч, загрузка до 1,2 кг</t>
  </si>
  <si>
    <t>К наконечнику № 6П ГЗУ 249</t>
  </si>
  <si>
    <t>Клапан к "Промiнь"344</t>
  </si>
  <si>
    <t>344.200.01</t>
  </si>
  <si>
    <t>Клапан к ГВ "Донмет" 250</t>
  </si>
  <si>
    <t>250.700.00</t>
  </si>
  <si>
    <t>Клапан к ГВ "Донмет" 254</t>
  </si>
  <si>
    <t>250.700.01</t>
  </si>
  <si>
    <t>Клапан к "Донмет"341, РПМ 356</t>
  </si>
  <si>
    <t>341.800.01</t>
  </si>
  <si>
    <t>503.800.00</t>
  </si>
  <si>
    <t>L- 109,9  мм</t>
  </si>
  <si>
    <t>350.001.00</t>
  </si>
  <si>
    <t>349.002.00</t>
  </si>
  <si>
    <t xml:space="preserve">ПГУ - 40П         </t>
  </si>
  <si>
    <t>пропановый на тележке (с баллонами 40л и 50л)</t>
  </si>
  <si>
    <t xml:space="preserve">кабельщика (с промышл. редуктором)    </t>
  </si>
  <si>
    <t>Баллон азотный</t>
  </si>
  <si>
    <r>
      <t xml:space="preserve">кислородный </t>
    </r>
    <r>
      <rPr>
        <b/>
        <sz val="8"/>
        <rFont val="Times New Roman"/>
        <family val="1"/>
      </rPr>
      <t>(востановленный)</t>
    </r>
  </si>
  <si>
    <t>Реостат балластный РБ-306</t>
  </si>
  <si>
    <t>6-315А, шаг регулировки 6А</t>
  </si>
  <si>
    <t>10-315А, шаг регулировки 10А</t>
  </si>
  <si>
    <t>ОБОРУДОВАНИЕ ДЛЯ АРГОННО-ДУГОВОЙ СВАРКИ пр-ва ЗАО "Кикерино - Электрик</t>
  </si>
  <si>
    <t>УДГУ-302</t>
  </si>
  <si>
    <t>УДГ-501-1</t>
  </si>
  <si>
    <t>ПОЛУАВТОМАТЫ КОМПЛЕКТНЫЕ пр-ва ЗАО "Кикерино - Электрик"</t>
  </si>
  <si>
    <t>ПДГ-3034</t>
  </si>
  <si>
    <t>ПДГ-3035</t>
  </si>
  <si>
    <t>ПДГ-525-4</t>
  </si>
  <si>
    <t>ПДГ-525-5</t>
  </si>
  <si>
    <t>ПДГ-6010</t>
  </si>
  <si>
    <t>344.600.06</t>
  </si>
  <si>
    <t xml:space="preserve"> 3-8 мм</t>
  </si>
  <si>
    <t xml:space="preserve"> 30-50 мм</t>
  </si>
  <si>
    <t xml:space="preserve"> 50-100 мм</t>
  </si>
  <si>
    <t xml:space="preserve"> 100-200 мм</t>
  </si>
  <si>
    <t xml:space="preserve"> 200-300 мм</t>
  </si>
  <si>
    <t xml:space="preserve"> 15-30 мм</t>
  </si>
  <si>
    <t>345.300.20</t>
  </si>
  <si>
    <t>345.300.21</t>
  </si>
  <si>
    <t>345.300.22</t>
  </si>
  <si>
    <t>345.300.23</t>
  </si>
  <si>
    <t>345.300.24</t>
  </si>
  <si>
    <t>345.300.25</t>
  </si>
  <si>
    <t>345.300.26</t>
  </si>
  <si>
    <t>Мундштук  № 5 М</t>
  </si>
  <si>
    <t>345.300.27</t>
  </si>
  <si>
    <t>345.300.28</t>
  </si>
  <si>
    <t>Мундштук  № ФРМ1</t>
  </si>
  <si>
    <t xml:space="preserve">нерж.-25мм, чугун-25мм </t>
  </si>
  <si>
    <t>Мундштук  № ФРМ3</t>
  </si>
  <si>
    <t>Мундштук  № ФРМ5</t>
  </si>
  <si>
    <t>337.104.01</t>
  </si>
  <si>
    <t>337.104.02</t>
  </si>
  <si>
    <t>337.104.03</t>
  </si>
  <si>
    <t>337.104.04</t>
  </si>
  <si>
    <t>Мундштук внутренний № 5П (5М)</t>
  </si>
  <si>
    <t>337.104.05</t>
  </si>
  <si>
    <t>Мундштук внутренний № 6П (6М)</t>
  </si>
  <si>
    <t>337.104.06</t>
  </si>
  <si>
    <t xml:space="preserve"> ВЕНТИЛИ, КЛЮЧИ БАЛЛОННЫЕ</t>
  </si>
  <si>
    <t>МАНОМЕТРЫ</t>
  </si>
  <si>
    <t>Манометр   6 Атм. (0,6 Мпа)</t>
  </si>
  <si>
    <t>Манометр  4  Атм. (0,4 Мпа)</t>
  </si>
  <si>
    <t>Манометр  40 Атм. (4 Мпа)</t>
  </si>
  <si>
    <t>Манометр  25 Атм. (2,5 Мпа)</t>
  </si>
  <si>
    <t>Манометр 250 Атм.(25 Мпа)</t>
  </si>
  <si>
    <t>3-200 мм</t>
  </si>
  <si>
    <t>Мундштук внутренний №2</t>
  </si>
  <si>
    <t>5-8 мм</t>
  </si>
  <si>
    <t>(ПДФ-502)</t>
  </si>
  <si>
    <t>5-100 мм</t>
  </si>
  <si>
    <t xml:space="preserve">        Мундштуки внутренние  ацетиленовые к резакам машинным РМ2 А, РМ3 А</t>
  </si>
  <si>
    <t>152.102.00</t>
  </si>
  <si>
    <t>152.102.01</t>
  </si>
  <si>
    <t>152.102.02</t>
  </si>
  <si>
    <t>152.102.03</t>
  </si>
  <si>
    <t>152.102.04</t>
  </si>
  <si>
    <t>152.102.05</t>
  </si>
  <si>
    <t>152.102.06</t>
  </si>
  <si>
    <t>152.102.07</t>
  </si>
  <si>
    <t>152.102.08</t>
  </si>
  <si>
    <t>152.102.09</t>
  </si>
  <si>
    <t>152.101.00</t>
  </si>
  <si>
    <t>152.101.01</t>
  </si>
  <si>
    <t>152.101.02</t>
  </si>
  <si>
    <t>100-300 мм</t>
  </si>
  <si>
    <t>338.002.00</t>
  </si>
  <si>
    <t>338.002.01</t>
  </si>
  <si>
    <t>ВД-306ИС-1</t>
  </si>
  <si>
    <t>ВД-306Б</t>
  </si>
  <si>
    <t>(380В, 60-300А, 75 кг)</t>
  </si>
  <si>
    <r>
      <t xml:space="preserve">(380В, 60-300А, 75 кг) </t>
    </r>
    <r>
      <rPr>
        <b/>
        <sz val="8"/>
        <rFont val="Times New Roman"/>
        <family val="1"/>
      </rPr>
      <t>НАКС</t>
    </r>
  </si>
  <si>
    <t>(380В, 60-315А, Al) с амперметром</t>
  </si>
  <si>
    <t xml:space="preserve">             Мундштуки газосмесительные к резаку машинному "Донмет" 516</t>
  </si>
  <si>
    <t>Мундштук № 300</t>
  </si>
  <si>
    <t>До 300 мм</t>
  </si>
  <si>
    <t>513.100.00</t>
  </si>
  <si>
    <t>Мундштук № 500</t>
  </si>
  <si>
    <t>До 500 мм</t>
  </si>
  <si>
    <t>513.100.01</t>
  </si>
  <si>
    <t>механический, для УПР,  водяное охлаждение</t>
  </si>
  <si>
    <t>ВДУ-3021 или 3020-1, МПЗ-4А, к.у. 5 м.</t>
  </si>
  <si>
    <t>ВДУ-506Э-2, МПЗ-2А, к.у. 5 м.</t>
  </si>
  <si>
    <t>ВДУ-506Э-2, МПЗ-4А, к.у. 5 м.</t>
  </si>
  <si>
    <t>ВДУ-3021 или 3020-1, МПО-41-1, к.у. 5 м.</t>
  </si>
  <si>
    <t>ЗАПАСНЫЕ ЧАСТИ И СМЕННЫЕ ДЕТАЛИ К КЕРОСИНОРЕЗУ  "ВОГНИК" 181</t>
  </si>
  <si>
    <t>3 - 100 мм</t>
  </si>
  <si>
    <t xml:space="preserve"> пайка кабелей и соединит. муфт, ф6мм </t>
  </si>
  <si>
    <t>ГВ"ДОНМЕТ" 263 7-ми факел. (рычаг)</t>
  </si>
  <si>
    <t>кровельные  работы,  В-1000 мм, ф9 мм</t>
  </si>
  <si>
    <t>7 деталей (с  нержавеющим шариком)</t>
  </si>
  <si>
    <t>КОЛЬЦА РЕЗИНОВЫЕ УПЛОТНИТЕЛЬНЫЕ ПО ГОСТ 9833-73</t>
  </si>
  <si>
    <t>НТС-25,0У2\36</t>
  </si>
  <si>
    <t>НТС-30,0У2\36</t>
  </si>
  <si>
    <t>НТС-40,0У2\36</t>
  </si>
  <si>
    <t>КОМПЛЕКТУЮЩИЕ К ГОРЕЛКАМ "ПУЛЬСАР"</t>
  </si>
  <si>
    <t>УСТАНОВКИ ВОЗДУШНО-ПЛАЗМЕННОЙ РЕЗКИ</t>
  </si>
  <si>
    <t>КОМПЛЕКТУЮЩИЕ ДЛЯ УВПР</t>
  </si>
  <si>
    <t>Мундштук внутренний №3ж</t>
  </si>
  <si>
    <t>Мундштук внутренний №4ж</t>
  </si>
  <si>
    <t>Мундштук внутренний №5ж</t>
  </si>
  <si>
    <t>Мундштук внутренний №6ж</t>
  </si>
  <si>
    <t xml:space="preserve">ГВ "ДОНМЕТ" 265 </t>
  </si>
  <si>
    <t xml:space="preserve">метан, для нагрева под сварку, 9/9 </t>
  </si>
  <si>
    <t xml:space="preserve">метан, для нагрева под наплавку и сварку, 9/9 </t>
  </si>
  <si>
    <t>Мундштуки газосмесительные  пропановые к резаку для кислородно-флюсовой резки</t>
  </si>
  <si>
    <t>нерж.-80мм, чугун-80мм</t>
  </si>
  <si>
    <t>нерж.-200мм, чугун-150мм</t>
  </si>
  <si>
    <t xml:space="preserve">   Мундштуки внутренние  пропан(метан) к резакам машинным РМ2, РМ3 П,М</t>
  </si>
  <si>
    <t xml:space="preserve">             Мундштуки наружные  к резакам машинным РМ2, РМ3</t>
  </si>
  <si>
    <t>Мундштук № 4П</t>
  </si>
  <si>
    <t>Мундштук № 5П</t>
  </si>
  <si>
    <t>НАКОНЕЧНИКИ</t>
  </si>
  <si>
    <t xml:space="preserve">    Наконечники к резакам Р1, "Донмет" 142/149/300/337</t>
  </si>
  <si>
    <t>Наконечник к "Донмет" 142 А</t>
  </si>
  <si>
    <t>Наконечник к "Донмет" 142 П</t>
  </si>
  <si>
    <t>ацетилен, 9,  для баллонов пр-ва AGA</t>
  </si>
  <si>
    <t xml:space="preserve">регулятор расхода  Ar(0-40 л/мин) </t>
  </si>
  <si>
    <t>углекислотный пищевой,  3 кгс/кв.см</t>
  </si>
  <si>
    <t xml:space="preserve">регулятор универсальн Ar/СО2 (30/28 л/мин) </t>
  </si>
  <si>
    <t>УГВКр</t>
  </si>
  <si>
    <t>(220\380В, 40-200А, 44 кг)  Ростов</t>
  </si>
  <si>
    <t xml:space="preserve">Гайка декоративная </t>
  </si>
  <si>
    <t>Вентили соединительные</t>
  </si>
  <si>
    <r>
      <t xml:space="preserve">                                 </t>
    </r>
  </si>
  <si>
    <t>ГАЗОСВАРОЧНОЕ ОБОРУДОВАНИЕ</t>
  </si>
  <si>
    <t>РЕЗАКИ</t>
  </si>
  <si>
    <t>Комплект бензореза КЖГ-1Б</t>
  </si>
  <si>
    <t>Комплект керосинореза КЖГ-2</t>
  </si>
  <si>
    <t>РЕДУКТОРЫ</t>
  </si>
  <si>
    <t>Баллон ацетиленовый с ЛПМ</t>
  </si>
  <si>
    <t>Генератор ацетиленовый АСП-10</t>
  </si>
  <si>
    <t>ЭЛЕКТРОСВАРОЧНОЕ ОБОРУДОВАНИЕ</t>
  </si>
  <si>
    <t>ТРАНСФОРМАТОРЫ СВАРОЧНЫЕ</t>
  </si>
  <si>
    <t>ТДФЖ-1002</t>
  </si>
  <si>
    <t>ВЫПРЯМИТЕЛИ СВАРОЧНЫЕ</t>
  </si>
  <si>
    <t>Реостат балластный РБ-302 (Калининград)</t>
  </si>
  <si>
    <t>ПНЕВМОИНСТРУМЕНТ</t>
  </si>
  <si>
    <t>Рукав пневматический d 16мм</t>
  </si>
  <si>
    <t>Рукав пневматический d 18мм</t>
  </si>
  <si>
    <t>Комплект газосварщика КГС-1-01П</t>
  </si>
  <si>
    <t>Комплект газосварщика КГС-1-02А-мини</t>
  </si>
  <si>
    <t>в пластмассовом чемодане</t>
  </si>
  <si>
    <t>Комплект газосварщика КГС-1-02П-мини</t>
  </si>
  <si>
    <t xml:space="preserve">            Тел\факс:  (495) 734-9970 (многоканальный),  921-0833,  921-0832 .</t>
  </si>
  <si>
    <t>Трансформаторы сварочные 300А</t>
  </si>
  <si>
    <t>Трансформаторы сварочные 400-600А</t>
  </si>
  <si>
    <t>Трансформаторы сварочные свыше 1000А</t>
  </si>
  <si>
    <t>Трансформаторы сварочные комбинированные 220/380В</t>
  </si>
  <si>
    <t>(220В, 30-160А, ПВ=40%, 0,6-1,0, 30 кг) с  гор.</t>
  </si>
  <si>
    <t>(220В, 40-200А, ПВ=40%, 0,6-1,2, 40 кг) без  гор.</t>
  </si>
  <si>
    <t>БКО-50ДМ, БКО-50-4ДМ, АР</t>
  </si>
  <si>
    <t>БПО, БАО</t>
  </si>
  <si>
    <t>БКО-50ДМ, УР-6, У-30, АР</t>
  </si>
  <si>
    <t xml:space="preserve">              Тел\факс:(495)734-9970 (многоканальный). 921-0833, 921-0832 .</t>
  </si>
  <si>
    <t>"ДОНМЕТ" 300 А  "ТРЕХСОТКА"</t>
  </si>
  <si>
    <t xml:space="preserve">Ацетилен, 9/9  </t>
  </si>
  <si>
    <t>"ДОНМЕТ" 300 П  "ТРЕХСОТКА"</t>
  </si>
  <si>
    <t>малой мощности (до 9 мм) мундш.№0,1,2,3</t>
  </si>
  <si>
    <t xml:space="preserve">ГС-2 ацет.-кисл.                  </t>
  </si>
  <si>
    <t>малой мощности (до 9 мм) нак.№1,3</t>
  </si>
  <si>
    <t xml:space="preserve">ГС-3 ацет.-кисл.                  </t>
  </si>
  <si>
    <t>средней мощности (до 30 мм) нак.№4,6</t>
  </si>
  <si>
    <t xml:space="preserve">ГС-2(М) ацет.-кисл.             </t>
  </si>
  <si>
    <t>(380В, 60-330А, 75 кг.)</t>
  </si>
  <si>
    <t xml:space="preserve">(380В, 50-350А, 120 кг)  </t>
  </si>
  <si>
    <t>(380В, 60-320А, 97 кг) Сафоново</t>
  </si>
  <si>
    <t>(380В, 45-400А, 125 кг)</t>
  </si>
  <si>
    <t>(380В, 100-500А, 100 кг)  Сафоново</t>
  </si>
  <si>
    <t>(380В, 50-500А, 290 кг)</t>
  </si>
  <si>
    <t>(380В, 1600А 8х315А, 300 кг) 8-ми постовой  Сафоново</t>
  </si>
  <si>
    <t>(380В, 630\315А, 250 кг)  4-х постовой</t>
  </si>
  <si>
    <t>( наконечники №№ 1,3)</t>
  </si>
  <si>
    <t>РСТ-2А</t>
  </si>
  <si>
    <t>РСТ-2А-Р</t>
  </si>
  <si>
    <t xml:space="preserve">РСТ-3П </t>
  </si>
  <si>
    <t>РСТ-3П-Р</t>
  </si>
  <si>
    <t xml:space="preserve">РСТ-3П-УД. </t>
  </si>
  <si>
    <t xml:space="preserve">РСТ-3П-Р УД. </t>
  </si>
  <si>
    <t>РСТ-2К</t>
  </si>
  <si>
    <t>РСТ-2К-Р</t>
  </si>
  <si>
    <t>РСТ-3П-УМ</t>
  </si>
  <si>
    <t>РСТ-3П-Р УМ</t>
  </si>
  <si>
    <t xml:space="preserve">РСТ-М </t>
  </si>
  <si>
    <t>машинный</t>
  </si>
  <si>
    <t>РС-2А-100 ацет.</t>
  </si>
  <si>
    <t xml:space="preserve">Очки защитные ЗН-4 </t>
  </si>
  <si>
    <t>с непрямой вентиляцией</t>
  </si>
  <si>
    <t>220B, 20-250A, 17,5 кг (в коробке)</t>
  </si>
  <si>
    <t>Master-252 prof</t>
  </si>
  <si>
    <t>Кольцо резиновое 016-020-25</t>
  </si>
  <si>
    <t>502.007.00</t>
  </si>
  <si>
    <r>
      <t xml:space="preserve">пачка 3 кг;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за пачку</t>
    </r>
  </si>
  <si>
    <r>
      <t xml:space="preserve">пачка 5 кг;                                                              </t>
    </r>
    <r>
      <rPr>
        <b/>
        <sz val="9"/>
        <rFont val="Times New Roman"/>
        <family val="1"/>
      </rPr>
      <t>за пачку</t>
    </r>
  </si>
  <si>
    <r>
      <t xml:space="preserve">пачка 3 кг;       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 пачку</t>
    </r>
  </si>
  <si>
    <r>
      <t xml:space="preserve">пачка 5 кг;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за пачку</t>
    </r>
  </si>
  <si>
    <r>
      <t xml:space="preserve">пачка 3 кг;                                                              </t>
    </r>
    <r>
      <rPr>
        <b/>
        <sz val="9"/>
        <rFont val="Times New Roman"/>
        <family val="1"/>
      </rPr>
      <t>за пачку</t>
    </r>
  </si>
  <si>
    <t>наконечники №№ 1,2,3</t>
  </si>
  <si>
    <t>наконечники №№ 0,1,2,3</t>
  </si>
  <si>
    <t xml:space="preserve"> Горелки   ацетиленовые</t>
  </si>
  <si>
    <t>"ДОНМЕТ" 341 П ( с клапаном)</t>
  </si>
  <si>
    <t>Пропан, для разделки металлолома,  9/9</t>
  </si>
  <si>
    <t>РПМ "ДОНМЕТ" 502М</t>
  </si>
  <si>
    <t>РПМ "ДОНМЕТ" 502П</t>
  </si>
  <si>
    <t>пропан, 9/9, толщина реза до 500 мм</t>
  </si>
  <si>
    <t xml:space="preserve">ГС-3(К) комбинир.               </t>
  </si>
  <si>
    <t>средней мощности (ацетилен/пропан)</t>
  </si>
  <si>
    <t>ТДМ-200Б</t>
  </si>
  <si>
    <t>Хомут 3/4"</t>
  </si>
  <si>
    <t>13 - 20 мм</t>
  </si>
  <si>
    <t>ТДМ-250Б</t>
  </si>
  <si>
    <t>АР-40-6           СПб</t>
  </si>
  <si>
    <t>Ар\У-40\32     СПб</t>
  </si>
  <si>
    <t>универсальный, Ar\CO2</t>
  </si>
  <si>
    <t>ГВ-111-Р</t>
  </si>
  <si>
    <t>ГВ-111</t>
  </si>
  <si>
    <t>У-30-6             СПб</t>
  </si>
  <si>
    <t>УР-6-6            СПБ</t>
  </si>
  <si>
    <t>АР-40-6м        СПб</t>
  </si>
  <si>
    <t>Наконечник №6Р к ГЗУ 249</t>
  </si>
  <si>
    <t>249.100.00</t>
  </si>
  <si>
    <t>L- 875  мм</t>
  </si>
  <si>
    <t>Наконечники сварочные цельнотянутые сварочные к  горелкам Г2</t>
  </si>
  <si>
    <t>237.500.10</t>
  </si>
  <si>
    <t>237.500.11</t>
  </si>
  <si>
    <t>237.500.12</t>
  </si>
  <si>
    <t>237.500.13</t>
  </si>
  <si>
    <t>237.500.14</t>
  </si>
  <si>
    <t>142.300.00</t>
  </si>
  <si>
    <t>142.300.01</t>
  </si>
  <si>
    <t>300.500.00</t>
  </si>
  <si>
    <t>337.500.02</t>
  </si>
  <si>
    <t>337.500.05</t>
  </si>
  <si>
    <t>225.700.00</t>
  </si>
  <si>
    <t>Г2 "Донмет" 225, Г3 251, ГЗУ 247, 247-02 9/9</t>
  </si>
  <si>
    <t>225.700.01</t>
  </si>
  <si>
    <t>247.700.01</t>
  </si>
  <si>
    <t>Г2 "Малютка" 233, "MINI ДM" 273 6/6</t>
  </si>
  <si>
    <t>273.200.10</t>
  </si>
  <si>
    <t>ГВ "Донмет" 250, 252, 254</t>
  </si>
  <si>
    <t>250.100.00</t>
  </si>
  <si>
    <t>Инжекторы к резакам Р1 "Донмет" 142, 149</t>
  </si>
  <si>
    <t>142.005.01</t>
  </si>
  <si>
    <t>пропан, до 100 мм</t>
  </si>
  <si>
    <t xml:space="preserve">№№0,1,2,3,4,5,6А   </t>
  </si>
  <si>
    <t>Мундштуки  горелки проп.</t>
  </si>
  <si>
    <t>Ниппель специальный</t>
  </si>
  <si>
    <t>для соединения с проп. балл. без редуктора</t>
  </si>
  <si>
    <t>Гайка накидная на проп. баллон</t>
  </si>
  <si>
    <t>Гайка 3/4"</t>
  </si>
  <si>
    <t>для кисл. редуктора</t>
  </si>
  <si>
    <t>Ремкомплект к резаку РПК-М</t>
  </si>
  <si>
    <t>Ремкомплект к резаку РКН-03</t>
  </si>
  <si>
    <t>Рукоятка резака в сб.</t>
  </si>
  <si>
    <t>Рукоятка горелки в сб.</t>
  </si>
  <si>
    <t>Мундштук к ГВ-3</t>
  </si>
  <si>
    <t>Master-162</t>
  </si>
  <si>
    <t>Master-202</t>
  </si>
  <si>
    <t>Маска КОРУНД-АСФ (Хамелеон)</t>
  </si>
  <si>
    <t>стекло "Хамелеон" 4/9-13</t>
  </si>
  <si>
    <t>АСФ 4/9-13</t>
  </si>
  <si>
    <t>автоматический светофильтр (4/9-13)</t>
  </si>
  <si>
    <t>220B, 30-160A, 5,5 кг (в коробке)</t>
  </si>
  <si>
    <t>220B, 30-200A, 8 кг (в коробке)</t>
  </si>
  <si>
    <t xml:space="preserve">ВДМ-6305      </t>
  </si>
  <si>
    <t>(380В, 630\315А, 270 кг)  4-х постовой  Ростов</t>
  </si>
  <si>
    <t>Реостат балластный РБ-305 (Ростов)</t>
  </si>
  <si>
    <t xml:space="preserve">ТДМ-401-1     </t>
  </si>
  <si>
    <t>(380В, 60-430А, 100 кг) Ростов</t>
  </si>
  <si>
    <t xml:space="preserve">ГВ-3 проп.               </t>
  </si>
  <si>
    <t xml:space="preserve">ГВ-3-Р проп.            </t>
  </si>
  <si>
    <t>Наконечник горелки ацет. в сб.</t>
  </si>
  <si>
    <t>Наконечник горелки проп.. в сб.</t>
  </si>
  <si>
    <t>№№1,2,3,4,5,6П</t>
  </si>
  <si>
    <t>Мундштуки  горелки ацет.</t>
  </si>
  <si>
    <t>(380В,  60-315, 96 кг) с амперметром   ПЛАЗМА</t>
  </si>
  <si>
    <t xml:space="preserve">ВД-350     </t>
  </si>
  <si>
    <t xml:space="preserve">ВД-505Ш           </t>
  </si>
  <si>
    <t>ПДГ-250-3</t>
  </si>
  <si>
    <t>ПДГ-270-3М</t>
  </si>
  <si>
    <t>ПДГ-350-3</t>
  </si>
  <si>
    <t>PROFI MIG-350</t>
  </si>
  <si>
    <t>(380В,  60-350, ПН-60%,130 кг) с амперметром ПЛАЗМА</t>
  </si>
  <si>
    <t>Рукав кислородный d 9 мм,  КИТАЙ</t>
  </si>
  <si>
    <t>РПМ "ДОНМЕТ" 517 (ШРПЗ-Р)</t>
  </si>
  <si>
    <t>Ацетилен, 9/9</t>
  </si>
  <si>
    <t>Ацетилен, пропан, 9/9</t>
  </si>
  <si>
    <t>толщина  реза до 100 мм,  6/6/6, 9/9/9 (с рейкой)</t>
  </si>
  <si>
    <t>ПДГ-312-5 с ВДГ-303-3</t>
  </si>
  <si>
    <t>коксов.газ, 9/9, зачист поверхн. пороков слитков</t>
  </si>
  <si>
    <t>Резак КФР 352</t>
  </si>
  <si>
    <t xml:space="preserve">М, П, толщ. стали до 200 мм, чугуна до 180 мм </t>
  </si>
  <si>
    <t>Комплект кислородно-флюсовой резки высоколегированных сталей и чугуна</t>
  </si>
  <si>
    <t>для заправки малых кисл.  баллонов из больших</t>
  </si>
  <si>
    <t>Удлинитель неразъёмный</t>
  </si>
  <si>
    <t xml:space="preserve">Маска сварщика ННС-704 </t>
  </si>
  <si>
    <t xml:space="preserve">Маска сварщика НН-10 </t>
  </si>
  <si>
    <t>пластмасса, евростекло</t>
  </si>
  <si>
    <t>пластмасса, Иваново, 121х69</t>
  </si>
  <si>
    <t>пластмасса, Иваново, 102х52</t>
  </si>
  <si>
    <t>электрокартон,  Иваново</t>
  </si>
  <si>
    <t>с откидными стеклами</t>
  </si>
  <si>
    <t>с перемычкой</t>
  </si>
  <si>
    <t xml:space="preserve">Плазмотрон ABIPLAS CUT-150 </t>
  </si>
  <si>
    <t>Плазмотрон PSB-121</t>
  </si>
  <si>
    <t xml:space="preserve">Плазмотрон  PSB-31KK </t>
  </si>
  <si>
    <t xml:space="preserve">Плазмотрон ПРВ-202 </t>
  </si>
  <si>
    <t xml:space="preserve">Бачок для жидкого горючего БГ-03 </t>
  </si>
  <si>
    <t xml:space="preserve">Г2-05 </t>
  </si>
  <si>
    <t>АГНИ-25</t>
  </si>
  <si>
    <t>(вода, 400\500А, 4м)</t>
  </si>
  <si>
    <t xml:space="preserve">УВПР-120 </t>
  </si>
  <si>
    <t>Малютка (Россия)</t>
  </si>
  <si>
    <t>ГЗУ-3</t>
  </si>
  <si>
    <t xml:space="preserve">ГЗУ-3 </t>
  </si>
  <si>
    <t>( наконечники №№ 2,4)</t>
  </si>
  <si>
    <t>ГВ-1-11</t>
  </si>
  <si>
    <t xml:space="preserve">ГВ-1-03 </t>
  </si>
  <si>
    <t>Вентиль  ВК-94</t>
  </si>
  <si>
    <t>азотный</t>
  </si>
  <si>
    <t>К наконечнику № 2А</t>
  </si>
  <si>
    <t>Инжектор № 3А</t>
  </si>
  <si>
    <t>К наконечнику № 3А</t>
  </si>
  <si>
    <t>К наконечнику № 4А</t>
  </si>
  <si>
    <t>Инжектор № 5А</t>
  </si>
  <si>
    <t>К наконечнику № 5А</t>
  </si>
  <si>
    <t>К наконечнику № 6А</t>
  </si>
  <si>
    <t>ГЕНЕРАТОРЫ АЦЕТИЛЕНОВЫЕ</t>
  </si>
  <si>
    <t>НИПЕЛЯ, ПЕРЕХОДНИКИ, ТРОЙНИКИ</t>
  </si>
  <si>
    <t>Кольцо резиновое 005-008-19</t>
  </si>
  <si>
    <t xml:space="preserve"> "Донмет" 250/252/254, 341/344</t>
  </si>
  <si>
    <t>Кольцо резиновое 009-012-19</t>
  </si>
  <si>
    <t>Наконечник №2МАФ к ГЗУ 247-02</t>
  </si>
  <si>
    <t>Наконечник №3МАФ к ГЗУ 247-02</t>
  </si>
  <si>
    <t>Наконечник №4МАФ к ГЗУ 247-02</t>
  </si>
  <si>
    <t>Наконечник №5МАФ к ГЗУ 247-02</t>
  </si>
  <si>
    <t>Наконечник №0А</t>
  </si>
  <si>
    <t>Наконечник №1А</t>
  </si>
  <si>
    <t>Наконечник №2А</t>
  </si>
  <si>
    <t>Наконечник №3А</t>
  </si>
  <si>
    <t>Наконечник №4А</t>
  </si>
  <si>
    <t>СТВОЛЫ</t>
  </si>
  <si>
    <t xml:space="preserve">       Стволы к резакам Р1, "Донмет" 142/149/300/337</t>
  </si>
  <si>
    <t>Стволы к горелкам Г2, Г3, ГЗУ, ГВ</t>
  </si>
  <si>
    <t>УСТРОЙСТВА СМЕСИТЕЛЬНЫЕ (ИНЖЕКТОРЫ)</t>
  </si>
  <si>
    <t>КЛАПАНЫ ГАЗОВЫЕ К РЕЗАКАМ И ГОРЕЛКАМ</t>
  </si>
  <si>
    <t>Клапан к "Донмет" 502/503</t>
  </si>
  <si>
    <t>РЕЙКИ  ЗУБЧАТЫЕ К МАШИННЫМ РЕЗАКАМ ТИПА РМ</t>
  </si>
  <si>
    <t>Рейка к РМ 350</t>
  </si>
  <si>
    <t>Рейка к РМ2, РМ3</t>
  </si>
  <si>
    <t>L- 135 мм</t>
  </si>
  <si>
    <t>УЗЛЫ ВЕНТИЛЕЙ В СБОРЕ</t>
  </si>
  <si>
    <t>для наращивания рукавов</t>
  </si>
  <si>
    <t>Удлинитель   разъёмный</t>
  </si>
  <si>
    <t>Переходник на малый  баллон</t>
  </si>
  <si>
    <t>для адаптации вентиля малого кисл.бал. под ред-р</t>
  </si>
  <si>
    <t xml:space="preserve">ГВ-3 (Спец.) проп.            </t>
  </si>
  <si>
    <t xml:space="preserve">ГВК-1 проп.              </t>
  </si>
  <si>
    <t>газо-возд. (2 мундш.) для кабельных работ</t>
  </si>
  <si>
    <t>ЭЛЕКТРОДОДЕРЖАТЕЛИ</t>
  </si>
  <si>
    <t xml:space="preserve">ГВК-1-Р проп.          </t>
  </si>
  <si>
    <t xml:space="preserve">CG-100 II (аналог Гугарк, Смена-2М) </t>
  </si>
  <si>
    <t>Рукав кислородный d 9 мм,   БЕЛ</t>
  </si>
  <si>
    <t xml:space="preserve">КГС-1м-П          </t>
  </si>
  <si>
    <t xml:space="preserve">в футляре (РСB-П ; ГСП-3)  </t>
  </si>
  <si>
    <t xml:space="preserve">КГС-1м-А        </t>
  </si>
  <si>
    <t>ручной, для УПРП,  воздушное охлаждение,  9м</t>
  </si>
  <si>
    <t>для УВПР-0401,  4м</t>
  </si>
  <si>
    <t>для  УВПР-0901, 4м.</t>
  </si>
  <si>
    <t>для Plasma 120S, 120SP, 6 м</t>
  </si>
  <si>
    <t xml:space="preserve">углекислотный  </t>
  </si>
  <si>
    <t>аргоновый</t>
  </si>
  <si>
    <t>ГОРЕЛКИ</t>
  </si>
  <si>
    <t>углекислотный</t>
  </si>
  <si>
    <t>кислородный, большой</t>
  </si>
  <si>
    <t>(220\380В, 45-200А, 20кг)  Ростов, комплект.</t>
  </si>
  <si>
    <t>углекислотный, с подогревом</t>
  </si>
  <si>
    <t>кислородный, малогабаритный</t>
  </si>
  <si>
    <t>пропановый</t>
  </si>
  <si>
    <t>пропановый, малогабаритный</t>
  </si>
  <si>
    <t>пропановый, большой</t>
  </si>
  <si>
    <t xml:space="preserve">ацетиленовый </t>
  </si>
  <si>
    <t>ацетиленовый, малогабаритный</t>
  </si>
  <si>
    <t>ацетиленовый, большой</t>
  </si>
  <si>
    <t>кислородный</t>
  </si>
  <si>
    <t>ацетиленовый</t>
  </si>
  <si>
    <t>удлиненный</t>
  </si>
  <si>
    <t>с манометром</t>
  </si>
  <si>
    <t>толщина  реза до 300 мм,  9/6/9, 6/6/6</t>
  </si>
  <si>
    <t>РМ "Донмет" 350 М, П</t>
  </si>
  <si>
    <t>толщина  реза до 300 мм,  6/6/6</t>
  </si>
  <si>
    <t>Резаки машинные типа РМ для газорез. машин Радуга, Орбита, Микрон, АСШ и т.п.</t>
  </si>
  <si>
    <t>"ДОНМЕТ" 511</t>
  </si>
  <si>
    <t>метан, толщина реза до 800 мм</t>
  </si>
  <si>
    <t>"ДОНМЕТ" 516</t>
  </si>
  <si>
    <t>метан, толщина реза до 1200 мм</t>
  </si>
  <si>
    <t>"ДОНМЕТ" 974 (1 резак)</t>
  </si>
  <si>
    <t>прямолинейный рез, компл. резаком  РМ350</t>
  </si>
  <si>
    <t>"ДОНМЕТ" 974 (2 резака)</t>
  </si>
  <si>
    <t>прямолин. рез, компл. 2-мя резаками  РМ350</t>
  </si>
  <si>
    <r>
      <t>Резаки пропановые</t>
    </r>
    <r>
      <rPr>
        <b/>
        <sz val="9"/>
        <color indexed="60"/>
        <rFont val="Times New Roman"/>
        <family val="1"/>
      </rPr>
      <t xml:space="preserve">           </t>
    </r>
  </si>
  <si>
    <t>"ДОНМЕТ" 301 А/П универсальный</t>
  </si>
  <si>
    <t>Резаки повышенной мощности для работы в металлургии</t>
  </si>
  <si>
    <r>
      <t xml:space="preserve">Пропан ( до 500 мм ), </t>
    </r>
    <r>
      <rPr>
        <b/>
        <sz val="8"/>
        <rFont val="Times New Roman"/>
        <family val="1"/>
      </rPr>
      <t>L-1300мм</t>
    </r>
    <r>
      <rPr>
        <sz val="8"/>
        <rFont val="Times New Roman"/>
        <family val="1"/>
      </rPr>
      <t>, 2.5 кг.</t>
    </r>
  </si>
  <si>
    <r>
      <t>Резаки комбинированные</t>
    </r>
    <r>
      <rPr>
        <b/>
        <sz val="11"/>
        <color indexed="60"/>
        <rFont val="Times New Roman"/>
        <family val="1"/>
      </rPr>
      <t xml:space="preserve">           </t>
    </r>
  </si>
  <si>
    <r>
      <t xml:space="preserve">Резаки типа  Р3 повышенной надежности  </t>
    </r>
    <r>
      <rPr>
        <b/>
        <sz val="9"/>
        <rFont val="Times New Roman"/>
        <family val="1"/>
      </rPr>
      <t xml:space="preserve"> </t>
    </r>
  </si>
  <si>
    <t>Резак  Р1-01 А/П</t>
  </si>
  <si>
    <t>Резак Р2-01 А/П</t>
  </si>
  <si>
    <t>Горелки   газовоздушные кровельные</t>
  </si>
  <si>
    <t>Горелки   газовоздушные кабельные</t>
  </si>
  <si>
    <t>Горелки   металлургические и специальные</t>
  </si>
  <si>
    <t>ацетилен, ширина нагрев.металла 100 мм (рихтовка)</t>
  </si>
  <si>
    <t>ацетилен, ширина нагрев. металла 160 мм  (рихтовка)</t>
  </si>
  <si>
    <t>пропан, ширина нагрев. металла 300 мм  (рихтовка)</t>
  </si>
  <si>
    <t>стеклодувная</t>
  </si>
  <si>
    <t>ГК "ДОНМЕТ" 271 А/М</t>
  </si>
  <si>
    <t xml:space="preserve"> Горелки   комбинированные</t>
  </si>
  <si>
    <t>РЕГУЛЯТОРЫ</t>
  </si>
  <si>
    <t>Переходник  универсальный</t>
  </si>
  <si>
    <t>под рукав  d  6,3 и d 9 мм (6+9 / 9+6)</t>
  </si>
  <si>
    <t>Клапаны  обратные ОБК, ОБГ и огнепреградительные  КОК, КОГ</t>
  </si>
  <si>
    <r>
      <t xml:space="preserve"> </t>
    </r>
    <r>
      <rPr>
        <b/>
        <sz val="11"/>
        <rFont val="Times New Roman"/>
        <family val="1"/>
      </rPr>
      <t>БАЛЛОНЫ</t>
    </r>
  </si>
  <si>
    <t>Резаки  жидкотопливные типа РК и бачки для жидкого горючего</t>
  </si>
  <si>
    <t xml:space="preserve"> Устройство для прямолинейных и криволинейных резов</t>
  </si>
  <si>
    <t>Циркуль</t>
  </si>
  <si>
    <t>Клапан обратный "ДОНМЕТ" ОБК</t>
  </si>
  <si>
    <t>кислород М12, М14, М16, G1/4, G3/8</t>
  </si>
  <si>
    <t>Клапан обратный "ДОНМЕТ" ОБГ</t>
  </si>
  <si>
    <t>ацетилен, пропан, метан  М12, М14, М16, G3/8</t>
  </si>
  <si>
    <t>Клапан огнепреград."ДОНМЕТ" КОК</t>
  </si>
  <si>
    <t>Клапан огнепреград."ДОНМЕТ" КОГ</t>
  </si>
  <si>
    <t xml:space="preserve"> толщ. cварки  2-7 мм,  нак. № 3,4    6/6 </t>
  </si>
  <si>
    <t xml:space="preserve"> толщ. сварки  1-4 мм,  нак. № 2,3,   9/9 </t>
  </si>
  <si>
    <t xml:space="preserve"> толщ. сварки  2-7 мм,  нак. № 3,4   9/9 </t>
  </si>
  <si>
    <t>ТДМ-205 медные обмотки</t>
  </si>
  <si>
    <t>ТДМ-205 А  аллюминиевые обмотки</t>
  </si>
  <si>
    <t>ТДМ-305 А  аллюминиевые обмотки</t>
  </si>
  <si>
    <t>керосино-кислородный , безинерционный</t>
  </si>
  <si>
    <t>Г3У "ДОНМЕТ" 262 L-750 мм</t>
  </si>
  <si>
    <t>Г3У "ДОНМЕТ" 262 L-1150 мм</t>
  </si>
  <si>
    <t>малой мощности (до 9 мм) цельнотянутые нак.№2,3</t>
  </si>
  <si>
    <t>цена оптовая (руб. с НДС)</t>
  </si>
  <si>
    <t>Педаль управления к TIG 250P AC/DC, TIG 315P AC/DC</t>
  </si>
  <si>
    <t>Блок охлаждения BRIMA Super Cooler-29 (объем 6л)</t>
  </si>
  <si>
    <t>Комплект к установкам TIG "BRIMA" (Кабель с эл. держателем 200 А. и вставкой)</t>
  </si>
  <si>
    <t xml:space="preserve">(220В или 380В, 40-250А, 55 кг) </t>
  </si>
  <si>
    <t xml:space="preserve">ТДМ-303      </t>
  </si>
  <si>
    <t>(220В,  90-300А, 53 кг) Сафоново</t>
  </si>
  <si>
    <t xml:space="preserve">ТДМ-303     </t>
  </si>
  <si>
    <t>(380В,  90-300А, 53 кг) Сафоново</t>
  </si>
  <si>
    <t>(220В, 60-300А, 78 кг)  Ростов</t>
  </si>
  <si>
    <t>(380В, 60-300А, 78 кг)  Ростов</t>
  </si>
  <si>
    <t xml:space="preserve">ТДМ-401      </t>
  </si>
  <si>
    <t>(380В, 70-460А, 160 кг) Уралтермосвар</t>
  </si>
  <si>
    <t xml:space="preserve">ТДМ-403      </t>
  </si>
  <si>
    <t xml:space="preserve">(220В, 100-400А, 80 кг) Сафоново </t>
  </si>
  <si>
    <t>типа "Малютка"  нак.№ 0,1,2,3</t>
  </si>
  <si>
    <t xml:space="preserve">ГСП-3 проп.-кисл.             </t>
  </si>
  <si>
    <r>
      <t>TIG-250 BRIMA</t>
    </r>
    <r>
      <rPr>
        <sz val="11"/>
        <rFont val="Arial"/>
        <family val="0"/>
      </rPr>
      <t xml:space="preserve"> (220В; 20-250 А; ПН 60%; 23 кг; HF поджиг дуги) с горелкой</t>
    </r>
  </si>
  <si>
    <r>
      <t>TIG-300 BRIMA</t>
    </r>
    <r>
      <rPr>
        <sz val="11"/>
        <rFont val="Arial"/>
        <family val="0"/>
      </rPr>
      <t xml:space="preserve"> (380В; 15-300 А; ПН 60%; 21,5 кг; HF поджиг дуги) с горелкой</t>
    </r>
  </si>
  <si>
    <r>
      <t>УНИВЕРСАЛЬНЫЕ ИНВЕРТОРНЫЕ УСТАНОВКИ ДЛЯ АРГОНО-ДУГОВОЙ СВАРКИ (TIG) И РУЧНОЙ ДУГОВОЙ СВАРКИ (ММА)</t>
    </r>
    <r>
      <rPr>
        <b/>
        <i/>
        <sz val="11"/>
        <rFont val="Times New Roman"/>
        <family val="1"/>
      </rPr>
      <t xml:space="preserve"> "BRIMA"</t>
    </r>
  </si>
  <si>
    <r>
      <t>TIG-160 AC/DC BRIMA</t>
    </r>
    <r>
      <rPr>
        <sz val="11"/>
        <rFont val="Arial"/>
        <family val="0"/>
      </rPr>
      <t xml:space="preserve"> (220В; 10-160 А; ПН 60%; 3,3 Ква; 19кг; HF поджиг дуги) с горелкой</t>
    </r>
  </si>
  <si>
    <r>
      <t>TIG-200 AC/DC BRIMA</t>
    </r>
    <r>
      <rPr>
        <sz val="11"/>
        <rFont val="Arial"/>
        <family val="0"/>
      </rPr>
      <t xml:space="preserve"> (220В; 10-200 А; ПН 60%; 4,5 кВА; 24,5 кг; HF поджиг дуги) с горелкой</t>
    </r>
  </si>
  <si>
    <r>
      <t>TIG-200P AC/DC BRIMA</t>
    </r>
    <r>
      <rPr>
        <sz val="11"/>
        <rFont val="Arial"/>
        <family val="0"/>
      </rPr>
      <t xml:space="preserve"> (220В; 10-200 А; ПН 60%; 4,5 кВА; 20кг; HF поджиг дуги; импульсный режим) с горелкой</t>
    </r>
  </si>
  <si>
    <r>
      <t xml:space="preserve">TIG-250 AC/DC BRIMA </t>
    </r>
    <r>
      <rPr>
        <sz val="11"/>
        <rFont val="Arial"/>
        <family val="0"/>
      </rPr>
      <t>(220В; 20-250 А; ПН 60%; 6,3 кВА; 39кг;HF поджиг дуги) с горелкой</t>
    </r>
  </si>
  <si>
    <r>
      <t xml:space="preserve">TIG-250 AC/DC BRIMA </t>
    </r>
    <r>
      <rPr>
        <sz val="11"/>
        <rFont val="Arial"/>
        <family val="0"/>
      </rPr>
      <t>(380В; 10-250 А; ПН 60%; 6,3 кВА; 30кг; HF поджиг дуги) с горелкой</t>
    </r>
  </si>
  <si>
    <r>
      <t>TIG-250P AC/DC BRIMA</t>
    </r>
    <r>
      <rPr>
        <sz val="11"/>
        <rFont val="Arial"/>
        <family val="0"/>
      </rPr>
      <t xml:space="preserve"> (380В; 10-250 А; ПН 60%; 6,3 кВА; 30кг; HF поджиг дуги; импульсный режим) с горелкой</t>
    </r>
  </si>
  <si>
    <r>
      <t>TIG-315 AC/DC BRIMA</t>
    </r>
    <r>
      <rPr>
        <sz val="11"/>
        <rFont val="Arial"/>
        <family val="0"/>
      </rPr>
      <t xml:space="preserve"> (380В; 10-315 А; ПН 60%; 9 кВА; 37кг; HF поджиг дуги) с горелкой</t>
    </r>
  </si>
  <si>
    <r>
      <t>TIG-315P AC/DC BRIMA</t>
    </r>
    <r>
      <rPr>
        <sz val="11"/>
        <rFont val="Arial"/>
        <family val="0"/>
      </rPr>
      <t xml:space="preserve"> (380В; 10-315 А; ПН 60%; 9 кВА; 37кг; HF поджиг дуги; импульсный режим) с горелкой</t>
    </r>
  </si>
  <si>
    <r>
      <t>TIG-500P AC/DC BRIMA</t>
    </r>
    <r>
      <rPr>
        <sz val="11"/>
        <rFont val="Arial"/>
        <family val="0"/>
      </rPr>
      <t xml:space="preserve"> (программируемый, 380В; 5-510 А; ПН 60%; 9 кВА; 54кг; HF поджиг дуги; импульсный режим) с горелкой</t>
    </r>
  </si>
  <si>
    <r>
      <t>ИНВЕРТОРНЫЕ УСТАНОВКИ ДЛЯ ПЛАЗМЕННОЙ РЕЗКИ (CUT)</t>
    </r>
    <r>
      <rPr>
        <b/>
        <i/>
        <sz val="11"/>
        <rFont val="Times New Roman"/>
        <family val="1"/>
      </rPr>
      <t xml:space="preserve"> "BRIMA"</t>
    </r>
  </si>
  <si>
    <r>
      <t>CUT-40 BRIMA</t>
    </r>
    <r>
      <rPr>
        <sz val="11"/>
        <rFont val="Arial"/>
        <family val="0"/>
      </rPr>
      <t xml:space="preserve"> (220В; 10-40 А; ПН 60%; 4,9 Ква; 8 кг, плазмотрон РТ-31)</t>
    </r>
  </si>
  <si>
    <r>
      <t>CUT-60 BRIMA</t>
    </r>
    <r>
      <rPr>
        <sz val="11"/>
        <rFont val="Arial"/>
        <family val="0"/>
      </rPr>
      <t xml:space="preserve"> (380В; 20-60 А; ПН 60%; 9 кВА; 19 кг; плазмотрон SG 55)</t>
    </r>
  </si>
  <si>
    <t>газо-возд. для кровли (d стакана=70мм),L=1115мм</t>
  </si>
  <si>
    <t xml:space="preserve">вентильный (до 300 мм)   </t>
  </si>
  <si>
    <t>вентильный ацетилен/пропан (до 200 мм)</t>
  </si>
  <si>
    <t>пластмасса, с откидным стеклом 121х69</t>
  </si>
  <si>
    <t>Рукав газовый d 9 мм</t>
  </si>
  <si>
    <t>Рукав кислородный d 9 мм</t>
  </si>
  <si>
    <t>Мундштук  № 5 РМ</t>
  </si>
  <si>
    <t>344.600.05</t>
  </si>
  <si>
    <t>Мундштук  № 6 РМ</t>
  </si>
  <si>
    <t>СВАРОЧНЫЕ ПОЛУАВТОМАТЫ</t>
  </si>
  <si>
    <t>130.025.00</t>
  </si>
  <si>
    <t>130.025.01</t>
  </si>
  <si>
    <t>130.025.02</t>
  </si>
  <si>
    <t>Мундштук наружный № 1МАФ</t>
  </si>
  <si>
    <t>130.025.03</t>
  </si>
  <si>
    <t>337.102.00</t>
  </si>
  <si>
    <t>337.102.01</t>
  </si>
  <si>
    <t>337.102.02</t>
  </si>
  <si>
    <t>Мундштуки внутренние  к резаку  "Донмет" 502</t>
  </si>
  <si>
    <t>До 350 мм</t>
  </si>
  <si>
    <t>501.001.00</t>
  </si>
  <si>
    <t>501.001.01</t>
  </si>
  <si>
    <t>Мундштук внутренний №1</t>
  </si>
  <si>
    <t>Для выплавки поверхностных дефектов</t>
  </si>
  <si>
    <t>501.001.02</t>
  </si>
  <si>
    <t>501.001.03</t>
  </si>
  <si>
    <t>Мундштук наружный № 500 М/П</t>
  </si>
  <si>
    <t>3-500 мм</t>
  </si>
  <si>
    <t>501.002.00/01</t>
  </si>
  <si>
    <t>Мундштук в сборе к РЗЧИ 508</t>
  </si>
  <si>
    <t>508.200.00</t>
  </si>
  <si>
    <t>Мундштуки газосмесит. пропан/метан со  щелевыми пазами   к  "Промінь" 344/347</t>
  </si>
  <si>
    <t>344.600.00</t>
  </si>
  <si>
    <t>344.600.01</t>
  </si>
  <si>
    <t>344.600.02</t>
  </si>
  <si>
    <t>344.600.03</t>
  </si>
  <si>
    <t>344.600.04</t>
  </si>
  <si>
    <t>Мундштук № 800</t>
  </si>
  <si>
    <t>До 800 мм</t>
  </si>
  <si>
    <t>513.100.02</t>
  </si>
  <si>
    <t>Мундштук № 1200</t>
  </si>
  <si>
    <t>До 1200 мм</t>
  </si>
  <si>
    <t>513.100.03</t>
  </si>
  <si>
    <t>225.103.00</t>
  </si>
  <si>
    <t>225.103.01</t>
  </si>
  <si>
    <t>225.103.02</t>
  </si>
  <si>
    <t>225.103.03</t>
  </si>
  <si>
    <t>225.103.04</t>
  </si>
  <si>
    <t>230.201.00</t>
  </si>
  <si>
    <t>230.201.01</t>
  </si>
  <si>
    <t>230.201.02</t>
  </si>
  <si>
    <t>Мундштуки сварочные пропановые к горелке  ГЗУ, ГВ</t>
  </si>
  <si>
    <t>228.103.00</t>
  </si>
  <si>
    <t>228.103.01</t>
  </si>
  <si>
    <t>228.103.02</t>
  </si>
  <si>
    <t>228.103.03</t>
  </si>
  <si>
    <t>Мундштук № 2МАФ</t>
  </si>
  <si>
    <t>228.103.07</t>
  </si>
  <si>
    <t>Мундштук № 3МАФ</t>
  </si>
  <si>
    <t>228.103.04</t>
  </si>
  <si>
    <t>Мундштук № 4МАФ</t>
  </si>
  <si>
    <t>228.103.05</t>
  </si>
  <si>
    <t>Мундштук № 5МАФ</t>
  </si>
  <si>
    <t>228.103.06</t>
  </si>
  <si>
    <t>Мундштук к ГВ 250</t>
  </si>
  <si>
    <t>231.300.00</t>
  </si>
  <si>
    <t>142.500.12</t>
  </si>
  <si>
    <t>145.500.15</t>
  </si>
  <si>
    <t>Наконечник к "Донмет" 142 М</t>
  </si>
  <si>
    <t>142.500.16</t>
  </si>
  <si>
    <t>Наконечник к "Донмет" 142 МАФ</t>
  </si>
  <si>
    <t>Вентиль  ВК-1</t>
  </si>
  <si>
    <t>для УВПР-2001, водяное охлаждение, 8.5м</t>
  </si>
  <si>
    <t xml:space="preserve">Катоды </t>
  </si>
  <si>
    <t>для ПРВ (ручная резка, механическая резка) сопла</t>
  </si>
  <si>
    <t>142.500.19</t>
  </si>
  <si>
    <t>Наконечник к "Донмет" 149 П</t>
  </si>
  <si>
    <t>149.200.13</t>
  </si>
  <si>
    <t>Наконечник к "Донмет" 300 А</t>
  </si>
  <si>
    <t>3 - 300 мм</t>
  </si>
  <si>
    <t>300.300.00</t>
  </si>
  <si>
    <t>Наконечник к "Донмет" 300 П</t>
  </si>
  <si>
    <t>300.400.00</t>
  </si>
  <si>
    <t>Ацетилен, 6\6</t>
  </si>
  <si>
    <t xml:space="preserve">Пропан, 6\6     </t>
  </si>
  <si>
    <t>(220В, 40-200А, ПВ=40%, 0,6-1,2, 40 кг) с  гор.</t>
  </si>
  <si>
    <t>РС-3П-УД.</t>
  </si>
  <si>
    <r>
      <t xml:space="preserve">пропан, вентильный (до 300 мм); 0.9 кг., </t>
    </r>
    <r>
      <rPr>
        <b/>
        <sz val="8"/>
        <rFont val="Times New Roman"/>
        <family val="1"/>
      </rPr>
      <t>L-770мм</t>
    </r>
  </si>
  <si>
    <r>
      <t>пропан, рычажный (до 300 мм); 0.9 кг.,</t>
    </r>
    <r>
      <rPr>
        <b/>
        <sz val="8"/>
        <rFont val="Times New Roman"/>
        <family val="1"/>
      </rPr>
      <t xml:space="preserve"> L-770мм</t>
    </r>
  </si>
  <si>
    <r>
      <t>пропан, вентильный (до 300 мм);</t>
    </r>
    <r>
      <rPr>
        <b/>
        <sz val="8"/>
        <rFont val="Times New Roman"/>
        <family val="1"/>
      </rPr>
      <t xml:space="preserve"> L-1200мм</t>
    </r>
    <r>
      <rPr>
        <sz val="8"/>
        <rFont val="Times New Roman"/>
        <family val="1"/>
      </rPr>
      <t>, 1.3 кг.</t>
    </r>
  </si>
  <si>
    <r>
      <t xml:space="preserve">пропан, рычажный (до 300 мм); </t>
    </r>
    <r>
      <rPr>
        <b/>
        <sz val="8"/>
        <rFont val="Times New Roman"/>
        <family val="1"/>
      </rPr>
      <t>L-1200мм</t>
    </r>
    <r>
      <rPr>
        <sz val="8"/>
        <rFont val="Times New Roman"/>
        <family val="1"/>
      </rPr>
      <t>, 1.3 кг.</t>
    </r>
  </si>
  <si>
    <t>пропан, удлиненный,  L-750мм</t>
  </si>
  <si>
    <r>
      <t>кровля,</t>
    </r>
    <r>
      <rPr>
        <b/>
        <sz val="8"/>
        <rFont val="Times New Roman"/>
        <family val="1"/>
      </rPr>
      <t xml:space="preserve"> рычаг</t>
    </r>
    <r>
      <rPr>
        <sz val="8"/>
        <rFont val="Times New Roman"/>
        <family val="1"/>
      </rPr>
      <t>, L-900 мм</t>
    </r>
  </si>
  <si>
    <t>ГВМ-1        БАМЗ</t>
  </si>
  <si>
    <t>ГВМ-1 Б    БАМЗ</t>
  </si>
  <si>
    <t>кровля, вентиль, L-480 мм</t>
  </si>
  <si>
    <r>
      <t xml:space="preserve">кровля, </t>
    </r>
    <r>
      <rPr>
        <b/>
        <sz val="8"/>
        <rFont val="Times New Roman"/>
        <family val="1"/>
      </rPr>
      <t>рычаг</t>
    </r>
    <r>
      <rPr>
        <sz val="8"/>
        <rFont val="Times New Roman"/>
        <family val="1"/>
      </rPr>
      <t>, L-480 мм</t>
    </r>
  </si>
  <si>
    <t>ГВН-1П     БАМЗ</t>
  </si>
  <si>
    <t>с медн. паяльн., вентиль, L-450 мм</t>
  </si>
  <si>
    <t>Р2А-02М</t>
  </si>
  <si>
    <t>вентильный, типа "Маяк"</t>
  </si>
  <si>
    <t>до 100 мм.</t>
  </si>
  <si>
    <t>Р3П-02М</t>
  </si>
  <si>
    <t>Корсар ПДГ-160-1</t>
  </si>
  <si>
    <t>Корсар ПДГ-200-1</t>
  </si>
  <si>
    <t>Корсар ПДГ-200ДАВ-1</t>
  </si>
  <si>
    <t>Корсар ПДГ-200ДА-1</t>
  </si>
  <si>
    <t>(220В, 40-160А, 30 кг)</t>
  </si>
  <si>
    <t>(220В, 40-200А, 35 кг)</t>
  </si>
  <si>
    <t>Корсар ПДГ-240ДА-1</t>
  </si>
  <si>
    <t>Корсар ПДГ-240ДАВ-1</t>
  </si>
  <si>
    <t>Корсар ПДГ-240Д-1</t>
  </si>
  <si>
    <t>(220В, 40-240А, 40 кг)</t>
  </si>
  <si>
    <t>(220В, 40-200А, 38 кг)</t>
  </si>
  <si>
    <t>(220В, 40-240А, 40 кг   )без горелки</t>
  </si>
  <si>
    <t>(220В, 40-240А, 40 кг)  без горелки</t>
  </si>
  <si>
    <t>(220В, 40-200А, 38 кг)  без горелки</t>
  </si>
  <si>
    <t xml:space="preserve">380B, 15-200A, 20 кг </t>
  </si>
  <si>
    <t xml:space="preserve">220B, 15-200A, 12 кг </t>
  </si>
  <si>
    <t xml:space="preserve">220B, 15-160A, 12 кг </t>
  </si>
  <si>
    <r>
      <t xml:space="preserve">ВД5-500 BRIMA </t>
    </r>
    <r>
      <rPr>
        <sz val="11"/>
        <rFont val="Arial"/>
        <family val="0"/>
      </rPr>
      <t>(380В; 50-500А; ПН 60%; 190 кг; пульт ДУ)</t>
    </r>
  </si>
  <si>
    <r>
      <t>РБС-303М BRIMA</t>
    </r>
    <r>
      <rPr>
        <sz val="11"/>
        <rFont val="Arial"/>
        <family val="0"/>
      </rPr>
      <t xml:space="preserve"> (10-315А; 24 кг)</t>
    </r>
  </si>
  <si>
    <r>
      <t>РБС-303 BRIMA</t>
    </r>
    <r>
      <rPr>
        <sz val="11"/>
        <rFont val="Arial"/>
        <family val="0"/>
      </rPr>
      <t xml:space="preserve"> (10-315А; 37 кг)</t>
    </r>
  </si>
  <si>
    <r>
      <t>УНИВЕРСАЛЬНЫЕ СВАРОЧНЫЕ ВЫПРЯМИТЕЛИ-ТРАНСФОРМАТОРЫ</t>
    </r>
    <r>
      <rPr>
        <b/>
        <i/>
        <sz val="11"/>
        <rFont val="Times New Roman"/>
        <family val="1"/>
      </rPr>
      <t xml:space="preserve"> "BRIMA"</t>
    </r>
  </si>
  <si>
    <r>
      <t>ВД-1-315/250 BRIMA</t>
    </r>
    <r>
      <rPr>
        <sz val="11"/>
        <rFont val="Arial"/>
        <family val="0"/>
      </rPr>
      <t xml:space="preserve"> (220/380В; 62-315A пер., 50-250А пост.; ПН 35%, 106 кг)</t>
    </r>
  </si>
  <si>
    <r>
      <t>ВД-1-400/315 BRIMA</t>
    </r>
    <r>
      <rPr>
        <sz val="11"/>
        <rFont val="Arial"/>
        <family val="0"/>
      </rPr>
      <t xml:space="preserve"> (220/380В; 80-400A пер., 62-315А пост.; ПН 35%, 125 кг)</t>
    </r>
  </si>
  <si>
    <r>
      <t>ВД-1-500/400 BRIMA</t>
    </r>
    <r>
      <rPr>
        <sz val="11"/>
        <rFont val="Arial"/>
        <family val="0"/>
      </rPr>
      <t xml:space="preserve"> (220/380В; 100-500A пер., 80-400А пост.; ПН 35%; 165 кг)</t>
    </r>
  </si>
  <si>
    <r>
      <t>СВАРОЧНЫЕ ТРАНСФОРМАТОРЫ-ЗАРЯДНОЕ УСТРОЙСТВО АККУМУЛЯТОРОВ</t>
    </r>
    <r>
      <rPr>
        <b/>
        <i/>
        <sz val="11"/>
        <rFont val="Times New Roman"/>
        <family val="1"/>
      </rPr>
      <t xml:space="preserve"> "BRIMA"</t>
    </r>
  </si>
  <si>
    <r>
      <t>ВД7-160 С BRIMA</t>
    </r>
    <r>
      <rPr>
        <sz val="11"/>
        <rFont val="Arial"/>
        <family val="0"/>
      </rPr>
      <t xml:space="preserve"> (230В;100-155А+зарядка 12В/24В 45А; 15 кг)</t>
    </r>
  </si>
  <si>
    <r>
      <t xml:space="preserve">ВД7-200 С BRIMA </t>
    </r>
    <r>
      <rPr>
        <sz val="11"/>
        <rFont val="Arial"/>
        <family val="0"/>
      </rPr>
      <t>(230В;100-180А+зарядка 12В/24В 45А; 18 кг)</t>
    </r>
  </si>
  <si>
    <r>
      <t>СВАРОЧНЫЕ ТРАНСФОРМАТОРЫ</t>
    </r>
    <r>
      <rPr>
        <b/>
        <i/>
        <sz val="11"/>
        <rFont val="Times New Roman"/>
        <family val="1"/>
      </rPr>
      <t xml:space="preserve"> "BRIMA"</t>
    </r>
  </si>
  <si>
    <r>
      <t xml:space="preserve">ТДМ1-200C1 BRIMA </t>
    </r>
    <r>
      <rPr>
        <sz val="11"/>
        <rFont val="Arial"/>
        <family val="0"/>
      </rPr>
      <t>(220/380В; 60-160 A; 18 кг,в компл. клемма, электрододерж., щиток; на колесах)</t>
    </r>
  </si>
  <si>
    <r>
      <t xml:space="preserve">ТДМ1-250C1 BRIMA </t>
    </r>
    <r>
      <rPr>
        <sz val="11"/>
        <rFont val="Arial"/>
        <family val="0"/>
      </rPr>
      <t>(220/380В; 80-200 A; 21 кг,в компл. клемма, электрододерж., щиток; на колесах)</t>
    </r>
  </si>
  <si>
    <r>
      <t xml:space="preserve">ТДМ1-300-2 BRIMA </t>
    </r>
    <r>
      <rPr>
        <sz val="11"/>
        <rFont val="Arial"/>
        <family val="0"/>
      </rPr>
      <t>(220/380В; 90-250 A; 22 кг,в компл. клемма, электрододерж., щиток; на колесах)</t>
    </r>
  </si>
  <si>
    <r>
      <t xml:space="preserve">ТДМ1-315-1 BRIMA </t>
    </r>
    <r>
      <rPr>
        <sz val="11"/>
        <rFont val="Arial"/>
        <family val="0"/>
      </rPr>
      <t>(220/380В; 60-315 A; 66 кг,в компл. клемма, электрододерж.; на колесах)</t>
    </r>
  </si>
  <si>
    <r>
      <t xml:space="preserve">ТДМ1-500-1 BRIMA </t>
    </r>
    <r>
      <rPr>
        <sz val="11"/>
        <rFont val="Arial"/>
        <family val="0"/>
      </rPr>
      <t>(380В; 100-500 A; 95 кг, в компл. клемма, электрододерж.; на колесах)</t>
    </r>
  </si>
  <si>
    <r>
      <t>СВАРОЧНЫЕ ПОЛУАВТОМАТЫ</t>
    </r>
    <r>
      <rPr>
        <b/>
        <i/>
        <sz val="11"/>
        <rFont val="Times New Roman"/>
        <family val="1"/>
      </rPr>
      <t xml:space="preserve"> "BRIMA"</t>
    </r>
  </si>
  <si>
    <r>
      <t xml:space="preserve">MARS 160 </t>
    </r>
    <r>
      <rPr>
        <sz val="11"/>
        <rFont val="Arial"/>
        <family val="0"/>
      </rPr>
      <t>(230В; 35-145А; 29 кг; )</t>
    </r>
  </si>
  <si>
    <r>
      <t xml:space="preserve">MARS 180 </t>
    </r>
    <r>
      <rPr>
        <sz val="11"/>
        <rFont val="Arial"/>
        <family val="0"/>
      </rPr>
      <t>(230В; 35-165А; 31 кг; евроразъем) без горелки</t>
    </r>
  </si>
  <si>
    <r>
      <t xml:space="preserve">MARS 180 </t>
    </r>
    <r>
      <rPr>
        <sz val="11"/>
        <rFont val="Arial"/>
        <family val="0"/>
      </rPr>
      <t>(230В; 35-165А; 31 кг; ) со штырьевой горелкой</t>
    </r>
  </si>
  <si>
    <r>
      <t xml:space="preserve">MARS 200 </t>
    </r>
    <r>
      <rPr>
        <sz val="11"/>
        <rFont val="Arial"/>
        <family val="0"/>
      </rPr>
      <t>(230В; 35-180А; 33 кг; евроразъем) без горелки</t>
    </r>
  </si>
  <si>
    <t>Мундштук внутренний № 4П</t>
  </si>
  <si>
    <t>Мундштук наружный № 1А</t>
  </si>
  <si>
    <t>3-100 мм</t>
  </si>
  <si>
    <t>Мундштук наружный № 1П</t>
  </si>
  <si>
    <t>Инжектор № 4А</t>
  </si>
  <si>
    <t>Инжектор № 5П</t>
  </si>
  <si>
    <t xml:space="preserve">Плазмотрон ПРВ-301 </t>
  </si>
  <si>
    <t>8-15 мм</t>
  </si>
  <si>
    <t>Мундштук внутренний № 5А</t>
  </si>
  <si>
    <t>100-200 мм</t>
  </si>
  <si>
    <t>Мундштук внутренний № 5П</t>
  </si>
  <si>
    <t>200-300 мм</t>
  </si>
  <si>
    <t>"ДОНМЕТ" 337 А (аналог "Маяк")</t>
  </si>
  <si>
    <t>"ДОНМЕТ" 337 П (аналог "Маяк")</t>
  </si>
  <si>
    <t>"ПРОМIНЬ" 344 ( с рычагом)</t>
  </si>
  <si>
    <t>"ПРОМIНЬ" 347</t>
  </si>
  <si>
    <t>"ПРОМIНЬ" 348</t>
  </si>
  <si>
    <t xml:space="preserve">"ДОНМЕТ" 149 П  </t>
  </si>
  <si>
    <t>"ДОНМЕТ" 142У   (РГР-100У)</t>
  </si>
  <si>
    <t>"ДОНМЕТ" 337У П (аналог "Маяк")</t>
  </si>
  <si>
    <t>"ДОНМЕТ" 337У М (аналог "Маяк")</t>
  </si>
  <si>
    <t>Цена  с НДС   розничн.</t>
  </si>
  <si>
    <t xml:space="preserve">Г2 "ДОНМЕТ" 225 </t>
  </si>
  <si>
    <t>Очки газосварочные винтовые ЗН-56</t>
  </si>
  <si>
    <t xml:space="preserve">Г2 "МАЛЯТКО" 233 </t>
  </si>
  <si>
    <t xml:space="preserve">Г3 "ДОНМЕТ" 251 </t>
  </si>
  <si>
    <t xml:space="preserve">ГЗУ "ДОНМЕТ" 247 </t>
  </si>
  <si>
    <t xml:space="preserve">Г3У "ДОНМЕТ" 249 </t>
  </si>
  <si>
    <t>Генератор ацетиленовый АСП-15"Малыш"</t>
  </si>
  <si>
    <t>пропановый. бытовой, "Балтика"</t>
  </si>
  <si>
    <t>метан, 9/9, толщина реза до 500 мм</t>
  </si>
  <si>
    <t xml:space="preserve">регулятор расхода  СО2 (0-30 л/мин) </t>
  </si>
  <si>
    <t xml:space="preserve">Баллон кислородный </t>
  </si>
  <si>
    <t>переаттестованный 40 л.</t>
  </si>
  <si>
    <t xml:space="preserve">Баллон углекислотный </t>
  </si>
  <si>
    <t xml:space="preserve">Баллон аргоновый </t>
  </si>
  <si>
    <t xml:space="preserve">Колпак металлический </t>
  </si>
  <si>
    <t>для газовых баллонов, кроме пропановых</t>
  </si>
  <si>
    <t xml:space="preserve">Тройник </t>
  </si>
  <si>
    <t>d 9мм / 9мм / 6мм</t>
  </si>
  <si>
    <t>d 9мм / 9мм / 9мм</t>
  </si>
  <si>
    <t xml:space="preserve">Ниппель универсальный </t>
  </si>
  <si>
    <t>под рукав  d  6,3 и d 9 мм</t>
  </si>
  <si>
    <t xml:space="preserve">Рукав кислородный d 6,3 мм </t>
  </si>
  <si>
    <t>Рукав газовый d 6,3 мм</t>
  </si>
  <si>
    <t>Маска сварщика НН-7</t>
  </si>
  <si>
    <t xml:space="preserve">Г2-М типа "Малютка" </t>
  </si>
  <si>
    <t xml:space="preserve">рычаг </t>
  </si>
  <si>
    <t>наконечник №№ 2, 3</t>
  </si>
  <si>
    <t>Электроды МР (синие)</t>
  </si>
  <si>
    <t>Электроды МР</t>
  </si>
  <si>
    <t>МР-3С d 3 мм</t>
  </si>
  <si>
    <t>МР-3С d 4 мм</t>
  </si>
  <si>
    <t>МР-3  d 3 мм</t>
  </si>
  <si>
    <t>МР-3  d 4 мм</t>
  </si>
  <si>
    <t>Электроды УОНИ 13/55</t>
  </si>
  <si>
    <t>УОНИ 13/55 d 3 мм</t>
  </si>
  <si>
    <t xml:space="preserve">УОНИ 13/55 d 4 мм  </t>
  </si>
  <si>
    <t>ЭЛЕКТРОДЫ</t>
  </si>
  <si>
    <t>Рукав газовый цветной (КИТАЙ)</t>
  </si>
  <si>
    <t>Рукав газовый цветной (Беларусь)</t>
  </si>
  <si>
    <t>класс 3 (синий) 40м бухта</t>
  </si>
  <si>
    <t>класс 1 (красный) 40м бухта</t>
  </si>
  <si>
    <t>класс 3 (синий) 40 м бухта</t>
  </si>
  <si>
    <t>класс 1 (красный) 40 м бухта</t>
  </si>
  <si>
    <t>пластмасса, Иваново,  с откидным стеклом 102х52</t>
  </si>
  <si>
    <t xml:space="preserve">Сварочные аппараты инверторные MMA </t>
  </si>
  <si>
    <t>Очки защитные-сварочные ЗНД-2-Г-2</t>
  </si>
  <si>
    <t>Очки защитные ЗП2</t>
  </si>
  <si>
    <t>с обтюратором</t>
  </si>
  <si>
    <t>Очки защитные ЗН1-Г3</t>
  </si>
  <si>
    <t>кожаные</t>
  </si>
  <si>
    <t>Очки сварочные ЗНР1-Г-2</t>
  </si>
  <si>
    <t xml:space="preserve">Резаки типа Р1, Р3 удлиненные для разделки металлолома  </t>
  </si>
  <si>
    <t xml:space="preserve">РПМ  "ДОНМЕТ"356 </t>
  </si>
  <si>
    <t>метан, 9/9, зачист. поверх. пороков слитков</t>
  </si>
  <si>
    <t>РПМ "ДОНМЕТ" 503М (ШРПЗ-Р)</t>
  </si>
  <si>
    <t>РПМ "ДОНМЕТ" 504П</t>
  </si>
  <si>
    <t>пропан, 12/9, зачистка поверхн. пороков слитков</t>
  </si>
  <si>
    <t>РПМ "ДОНМЕТ" 507 (ШРПЗ-Р)</t>
  </si>
  <si>
    <t>кокс.газ, 9/9, зачистка поверхн. пороков слитков</t>
  </si>
  <si>
    <t>РПМ "ДОНМЕТ" 508 (РЗЧИ)</t>
  </si>
  <si>
    <t>метан, 9/12 удаление пороков, зачистка слитк.</t>
  </si>
  <si>
    <t>Рукав кислородный d 6,3 мм,  КИТАЙ</t>
  </si>
  <si>
    <t>Электрододержатель SH-300 A</t>
  </si>
  <si>
    <t xml:space="preserve">ВД-306     </t>
  </si>
  <si>
    <t xml:space="preserve">Маска сварщика НН-С </t>
  </si>
  <si>
    <t xml:space="preserve">Маска сварщика ННС-702 </t>
  </si>
  <si>
    <t>4,0 - 7,0 мм</t>
  </si>
  <si>
    <t>Наконечник № 5А</t>
  </si>
  <si>
    <t>7,0 - 11,0 мм</t>
  </si>
  <si>
    <t>вентильный, (до 300 мм) пропан, 9/9</t>
  </si>
  <si>
    <r>
      <t xml:space="preserve">Держатель наконечника к горелке М6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MIG-360/MIG-36KD</t>
    </r>
  </si>
  <si>
    <r>
      <t xml:space="preserve">Держатель наконечника к горелке М8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MIG-360/MIG-36KD</t>
    </r>
  </si>
  <si>
    <r>
      <t xml:space="preserve">Сопло коническое к горелке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MIG-150/MIG-15AK Ø 12 мм</t>
    </r>
  </si>
  <si>
    <r>
      <t xml:space="preserve">Сопло коническое к горелке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MIG-250/MIG-25KD Ø 15 мм</t>
    </r>
  </si>
  <si>
    <r>
      <t xml:space="preserve">Сопло коническое к горелке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MIG-360/MIG-36KD Ø 16 мм</t>
    </r>
  </si>
  <si>
    <r>
      <t xml:space="preserve">Канал направляющий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Ø,0,8-1,0  (зеленый)/ Ø,1,0-1,2 (синий)/ Ø,1,2-1,6 (красный), 3,5м</t>
    </r>
  </si>
  <si>
    <r>
      <t xml:space="preserve">Канал направляющий </t>
    </r>
    <r>
      <rPr>
        <b/>
        <sz val="11"/>
        <rFont val="Arial"/>
        <family val="0"/>
      </rPr>
      <t xml:space="preserve">BRIMA </t>
    </r>
    <r>
      <rPr>
        <sz val="11"/>
        <rFont val="Arial"/>
        <family val="0"/>
      </rPr>
      <t>Ø,0,8-1,0  (зеленый)/ Ø,1,0-1,2 (синий)/ Ø,1,2-1,6 (красный), 4,5м</t>
    </r>
  </si>
  <si>
    <r>
      <t xml:space="preserve">Канал направляющий </t>
    </r>
    <r>
      <rPr>
        <b/>
        <sz val="11"/>
        <rFont val="Arial"/>
        <family val="0"/>
      </rPr>
      <t>BRIMA</t>
    </r>
    <r>
      <rPr>
        <sz val="11"/>
        <rFont val="Arial"/>
        <family val="0"/>
      </rPr>
      <t xml:space="preserve"> Ø,0,8-1,0  (зеленый)/ Ø,1,0-1,2 (синий)/ Ø,1,2-1,6 (красный), 5,5м</t>
    </r>
  </si>
  <si>
    <r>
      <t>DECATIG-200E</t>
    </r>
    <r>
      <rPr>
        <sz val="11"/>
        <rFont val="Arial"/>
        <family val="0"/>
      </rPr>
      <t xml:space="preserve"> (380В; 200А; АС/DС; ПВ 60%; 100 кг) полн.компл</t>
    </r>
  </si>
  <si>
    <r>
      <t>SR-17 BRIMA</t>
    </r>
    <r>
      <rPr>
        <sz val="11"/>
        <rFont val="Arial"/>
        <family val="0"/>
      </rPr>
      <t xml:space="preserve"> (125-140А, кнопка; 4м)</t>
    </r>
  </si>
  <si>
    <r>
      <t>SR-17 BRIMA</t>
    </r>
    <r>
      <rPr>
        <sz val="11"/>
        <rFont val="Arial"/>
        <family val="0"/>
      </rPr>
      <t xml:space="preserve"> (125-140А, кнопка; 6м)</t>
    </r>
  </si>
  <si>
    <r>
      <t>SR-17F BRIMA</t>
    </r>
    <r>
      <rPr>
        <sz val="11"/>
        <rFont val="Arial"/>
        <family val="0"/>
      </rPr>
      <t xml:space="preserve"> (125-140А, кнопка, flex; 4м)</t>
    </r>
  </si>
  <si>
    <r>
      <t>SR-17F BRIMA</t>
    </r>
    <r>
      <rPr>
        <sz val="11"/>
        <rFont val="Arial"/>
        <family val="0"/>
      </rPr>
      <t xml:space="preserve"> (125-140А, кнопка, flex; 6м)</t>
    </r>
  </si>
  <si>
    <r>
      <t>SR-17V BRIMA</t>
    </r>
    <r>
      <rPr>
        <sz val="11"/>
        <rFont val="Arial"/>
        <family val="0"/>
      </rPr>
      <t xml:space="preserve"> (125-140А, кнопка+вентиль; 4м)</t>
    </r>
  </si>
  <si>
    <r>
      <t>SR-17V BRIMA</t>
    </r>
    <r>
      <rPr>
        <sz val="11"/>
        <rFont val="Arial"/>
        <family val="0"/>
      </rPr>
      <t xml:space="preserve"> (125-140А, кнопка+вентиль; 6м)</t>
    </r>
  </si>
  <si>
    <r>
      <t>SR-17VF BRIMA</t>
    </r>
    <r>
      <rPr>
        <sz val="11"/>
        <rFont val="Arial"/>
        <family val="0"/>
      </rPr>
      <t xml:space="preserve"> (125-140А, кнопка+вентиль, flex; 4м)</t>
    </r>
  </si>
  <si>
    <r>
      <t>SR-17VF BRIMA</t>
    </r>
    <r>
      <rPr>
        <sz val="11"/>
        <rFont val="Arial"/>
        <family val="0"/>
      </rPr>
      <t xml:space="preserve"> (125-140А, кнопка+вентиль, flex; 6м)</t>
    </r>
  </si>
  <si>
    <r>
      <t>SR-18 BRIMA</t>
    </r>
    <r>
      <rPr>
        <sz val="11"/>
        <rFont val="Arial"/>
        <family val="0"/>
      </rPr>
      <t xml:space="preserve"> (240-320А, вода, кнопка; 4м)</t>
    </r>
  </si>
  <si>
    <r>
      <t>SR-18 BRIMA</t>
    </r>
    <r>
      <rPr>
        <sz val="11"/>
        <rFont val="Arial"/>
        <family val="0"/>
      </rPr>
      <t xml:space="preserve"> (240-320А, вода, кнопка; 6м)</t>
    </r>
  </si>
  <si>
    <r>
      <t>SR-18F BRIMA</t>
    </r>
    <r>
      <rPr>
        <sz val="11"/>
        <rFont val="Arial"/>
        <family val="0"/>
      </rPr>
      <t xml:space="preserve"> (240-320А, вода, кнопка, flex; 4м)</t>
    </r>
  </si>
  <si>
    <r>
      <t>SR-18F BRIMA</t>
    </r>
    <r>
      <rPr>
        <sz val="11"/>
        <rFont val="Arial"/>
        <family val="0"/>
      </rPr>
      <t xml:space="preserve"> (240-320А, вода, кнопка, flex; 6м)</t>
    </r>
  </si>
  <si>
    <r>
      <t>SR-18V BRIMA</t>
    </r>
    <r>
      <rPr>
        <sz val="11"/>
        <rFont val="Arial"/>
        <family val="0"/>
      </rPr>
      <t xml:space="preserve"> (240-320А, вода, кнопка+вентиль; 4м)</t>
    </r>
  </si>
  <si>
    <r>
      <t>SR-18V BRIMA</t>
    </r>
    <r>
      <rPr>
        <sz val="11"/>
        <rFont val="Arial"/>
        <family val="0"/>
      </rPr>
      <t xml:space="preserve"> (240-320А, вода, кнопка+вентиль; 6м)</t>
    </r>
  </si>
  <si>
    <r>
      <t>SR-18VF BRIMA</t>
    </r>
    <r>
      <rPr>
        <sz val="11"/>
        <rFont val="Arial"/>
        <family val="0"/>
      </rPr>
      <t xml:space="preserve"> (240-320А, вода, кнопка+вентиль, flex; 4м)</t>
    </r>
  </si>
  <si>
    <r>
      <t>SR-18VF BRIMA</t>
    </r>
    <r>
      <rPr>
        <sz val="11"/>
        <rFont val="Arial"/>
        <family val="0"/>
      </rPr>
      <t xml:space="preserve"> (240-320А, вода, кнопка+вентиль, flex; 6м)</t>
    </r>
  </si>
  <si>
    <r>
      <t>SR-26 BRIMA</t>
    </r>
    <r>
      <rPr>
        <sz val="11"/>
        <rFont val="Arial"/>
        <family val="0"/>
      </rPr>
      <t xml:space="preserve"> (200-240А, кнопка; 4м)</t>
    </r>
  </si>
  <si>
    <r>
      <t>SR-26 BRIMA</t>
    </r>
    <r>
      <rPr>
        <sz val="11"/>
        <rFont val="Arial"/>
        <family val="0"/>
      </rPr>
      <t xml:space="preserve"> (200-240А, кнопка; 6м)</t>
    </r>
  </si>
  <si>
    <r>
      <t>SR-26F BRIMA</t>
    </r>
    <r>
      <rPr>
        <sz val="11"/>
        <rFont val="Arial"/>
        <family val="0"/>
      </rPr>
      <t xml:space="preserve"> (200-240А, кнопка, flex; 4м)</t>
    </r>
  </si>
  <si>
    <t>Розничная цена RR, с НДС</t>
  </si>
  <si>
    <t>Наконечник к "Донмет" 150 А</t>
  </si>
  <si>
    <t>150.100.00</t>
  </si>
  <si>
    <t>Наконечник к "Донмет" 150 П</t>
  </si>
  <si>
    <t>150.300.00</t>
  </si>
  <si>
    <t>Наконечник к "Донмет" 150 М</t>
  </si>
  <si>
    <t>150.300.01</t>
  </si>
  <si>
    <t>Наконечник к "Донмет" 150 МАФ</t>
  </si>
  <si>
    <t>150.300.02</t>
  </si>
  <si>
    <t>502.400.20/21</t>
  </si>
  <si>
    <t>"Донмет" 142, 149  6/6</t>
  </si>
  <si>
    <t>"Донмет" 142,  142У, 149, 300  9/9</t>
  </si>
  <si>
    <t>"Донмет" 150  6/6</t>
  </si>
  <si>
    <t>150.500.01</t>
  </si>
  <si>
    <t>"Донмет" 150  9/9</t>
  </si>
  <si>
    <t>150.500.00</t>
  </si>
  <si>
    <t>"Донмет" 300П У, 9/9</t>
  </si>
  <si>
    <t>"Донмет" 337, 9/9</t>
  </si>
  <si>
    <t>"Донмет" 337У, 9/9</t>
  </si>
  <si>
    <t>"Донмет" 502 П/М</t>
  </si>
  <si>
    <t>535.500.00</t>
  </si>
  <si>
    <t>"Донмет" 142А</t>
  </si>
  <si>
    <t>"Донмет" 142П,142 УП, 149П</t>
  </si>
  <si>
    <t>"Донмет" 142М</t>
  </si>
  <si>
    <t>"Донмет" 142МАФ</t>
  </si>
  <si>
    <t xml:space="preserve">"Донмет" 300А </t>
  </si>
  <si>
    <t xml:space="preserve">"Донмет" 300П     </t>
  </si>
  <si>
    <t xml:space="preserve">"Донмет" 337 А       </t>
  </si>
  <si>
    <t xml:space="preserve">"Донмет" 337 П          </t>
  </si>
  <si>
    <t xml:space="preserve">"Донмет" 337 М          </t>
  </si>
  <si>
    <t>"Донмет" 142, 300, 337, РМ, РК, 9 деталей</t>
  </si>
  <si>
    <t>"Донмет" 502</t>
  </si>
  <si>
    <t>Узел вентиля в сборе к "Донмет"142/300, "Вогник" 170</t>
  </si>
  <si>
    <t>Узел вентиля в сборе к "Донмет"142/149, Г2 225, Г3 251, ГЗУ 247</t>
  </si>
  <si>
    <t xml:space="preserve">"Донмет" 250/252/254/263, 341/352, 905  </t>
  </si>
  <si>
    <t>"Донмет" 142/300, "Вогник" 170, 936</t>
  </si>
  <si>
    <t>"Донмет"142/143/300 225/230</t>
  </si>
  <si>
    <t>Токосъемник М6 0,8</t>
  </si>
  <si>
    <t>Панель приборов (амперметр, вольтметр) для серии DECAMIG</t>
  </si>
  <si>
    <t>Ролик к DECAMIG 5 группы Ø 0,6-0,8 BRIMA</t>
  </si>
  <si>
    <t>Ролик к DECAMIG 6 и 7 группы Ø 0,6-0,8 BRIMA</t>
  </si>
  <si>
    <t>Ролик к DECAMIG 6 и 7 группы Ø 1,0-1,2 BRIMA</t>
  </si>
  <si>
    <t>Ролик к DECAMIG 6 и 7 группы Ø 1,2-1,6 BRIMA</t>
  </si>
  <si>
    <t>СВАРОЧНЫЕ АВТОМАТЫ " BRIMA"</t>
  </si>
  <si>
    <t>MZ-1000 без кабеля (380В;112-1000А; ПН 60%; 85 кг с трактором WF-33)</t>
  </si>
  <si>
    <t>MZ-1250 без кабеля (380В;112-1250А; ПН 60%; 85 кг с трактором WF-33)</t>
  </si>
  <si>
    <t>СВАРОЧНЫЕ ГОРЕЛКИ К ПОЛУАВТОМАТАМ</t>
  </si>
  <si>
    <t>Наконечник к "Донмет" 502 М/П</t>
  </si>
  <si>
    <t>3 - 500 мм</t>
  </si>
  <si>
    <t xml:space="preserve">Бачок керосинореза </t>
  </si>
  <si>
    <t>с манометром, 6л.</t>
  </si>
  <si>
    <t xml:space="preserve">Бачок бензореза </t>
  </si>
  <si>
    <t>Резак бензорез "ФАВОРИТ-2,5"</t>
  </si>
  <si>
    <t>бензин, до 350 мм, 6/9</t>
  </si>
  <si>
    <t>8 л., индикатор, клапан-отсекатель</t>
  </si>
  <si>
    <t>8 л.,  манометр, клапан-отсекатель</t>
  </si>
  <si>
    <t>Фаворит, бачок, БКО50-4, рукав d-6,3(2кл); d-9(3кл) по 5м</t>
  </si>
  <si>
    <t>РК-2-02, бачок, БКО50-4, рукав d-6,3(2кл); d-9(3кл) по 5м</t>
  </si>
  <si>
    <t xml:space="preserve">Наконечники сварочные ацетиленовые к горелкам Г2, Г3 </t>
  </si>
  <si>
    <t>225.100.03</t>
  </si>
  <si>
    <t>225.100.04</t>
  </si>
  <si>
    <t>230.200.00</t>
  </si>
  <si>
    <t>230.200.01</t>
  </si>
  <si>
    <t>230.200.02</t>
  </si>
  <si>
    <t>Баллон пропановый 50 л.</t>
  </si>
  <si>
    <t>Баллон пропановый 12 л.</t>
  </si>
  <si>
    <t xml:space="preserve">Баллон пропановый 27 л. </t>
  </si>
  <si>
    <t xml:space="preserve">новый   </t>
  </si>
  <si>
    <t>новый</t>
  </si>
  <si>
    <t>Наконечники пропановые к горелкам ГЗУ, ГВ</t>
  </si>
  <si>
    <t>Наконечник №2П к ГЗУ 247</t>
  </si>
  <si>
    <t>228.100.00</t>
  </si>
  <si>
    <t>Наконечник №3П к ГЗУ 247</t>
  </si>
  <si>
    <t>228.100.01</t>
  </si>
  <si>
    <t>Наконечник №4П к ГЗУ 247</t>
  </si>
  <si>
    <t>228.100.02</t>
  </si>
  <si>
    <t>Наконечник №5П к ГЗУ 247</t>
  </si>
  <si>
    <t>228.100.03</t>
  </si>
  <si>
    <t>228.100.06</t>
  </si>
  <si>
    <t>LTW 190 (6,3-6,0 КВт, сварка 190А, 80 кг., электрозапуск, 2 сетевые розетки на 220В)</t>
  </si>
  <si>
    <t>СВАРОЧНЫЕ ВЫПРЯМИТЕЛИ</t>
  </si>
  <si>
    <t xml:space="preserve">Очки сварочные ЗН-13Г </t>
  </si>
  <si>
    <t>СВАРЧНЫЕ МАСКИ САМОЗАТЕМНЯЮЩИЕСЯ "BRIMA"</t>
  </si>
  <si>
    <t>Наконечник № 1А</t>
  </si>
  <si>
    <t>"ДОНМЕТ" 150 П  "СОТКА" (рычаг)</t>
  </si>
  <si>
    <t xml:space="preserve">Пропан, 9/9 </t>
  </si>
  <si>
    <t>"ДОНМЕТ" 150 МАФ "СОТКА" (рычаг)</t>
  </si>
  <si>
    <t>"ДОНМЕТ" 150 А  "СОТКА" (рычаг)</t>
  </si>
  <si>
    <t>КОМПЛЕКТУЮЩИЕ К ГОРЕЛКАМ BRIMA</t>
  </si>
  <si>
    <t>0,5 - 1,0 мм</t>
  </si>
  <si>
    <t>Наконечник № 2А</t>
  </si>
  <si>
    <t>1,0 - 2,0 мм</t>
  </si>
  <si>
    <t xml:space="preserve">КОПЬЕДЕРЖАТЕЛИ </t>
  </si>
  <si>
    <t xml:space="preserve">"ДОНМЕТ" 514-01 (с клапаном) </t>
  </si>
  <si>
    <t>кислор. резка,  толщина  реза 150-2000 мм</t>
  </si>
  <si>
    <t xml:space="preserve">"ДОНМЕТ" 514-30 (без клапана) </t>
  </si>
  <si>
    <t xml:space="preserve">"ДОНМЕТ" 514-70 (с шар-краном) </t>
  </si>
  <si>
    <t xml:space="preserve">Комплект флюсовой резки КФР </t>
  </si>
  <si>
    <t>РМ 3 "Донмет" 152А</t>
  </si>
  <si>
    <t>РМ 3 "Донмет" 152 П,М</t>
  </si>
  <si>
    <t>РМ 2 "Донмет" 154  А</t>
  </si>
  <si>
    <t>РМ2 "Донмет" 154 П,М</t>
  </si>
  <si>
    <t>РМ "Донмет" 345 М, П</t>
  </si>
  <si>
    <t>Бачок  БГ-08 ДМ  (6)*</t>
  </si>
  <si>
    <t xml:space="preserve">Бачок  БГ-08-1ДМ (6)* </t>
  </si>
  <si>
    <t>Для раскроя листов и отверстий ф180-880мм</t>
  </si>
  <si>
    <t xml:space="preserve"> толщ. сварки  1-4 мм,  нак. № 2,3,   6/6 </t>
  </si>
  <si>
    <t>толщ. сварки  1-4 мм, нак. № 2, 3,  6/6 // 9/9</t>
  </si>
  <si>
    <t>толщ. сварки  1-4 мм, нак. № 3,4  6/6 // 9/9</t>
  </si>
  <si>
    <t>"ДОНМЕТ" 280 "ВЕПРЬ"</t>
  </si>
  <si>
    <t>"ДОНМЕТ" 283 (активаторная)</t>
  </si>
  <si>
    <t>"ДОНМЕТ" 283-01 (активаторная)</t>
  </si>
  <si>
    <t>Горелка "Донмет" 276А</t>
  </si>
  <si>
    <t>Горелка "Донмет" 276П</t>
  </si>
  <si>
    <t>Наконечник № 3А</t>
  </si>
  <si>
    <t>Тел\факс:  (095)    734-9970 (многоканальный) .</t>
  </si>
  <si>
    <r>
      <t xml:space="preserve">Http: </t>
    </r>
    <r>
      <rPr>
        <b/>
        <i/>
        <sz val="10"/>
        <color indexed="58"/>
        <rFont val="Times New Roman Cyr"/>
        <family val="0"/>
      </rPr>
      <t xml:space="preserve">www.tdtos.ru; www.tdtos.com                                                                               </t>
    </r>
    <r>
      <rPr>
        <b/>
        <i/>
        <sz val="10"/>
        <color indexed="12"/>
        <rFont val="Times New Roman Cyr"/>
        <family val="0"/>
      </rPr>
      <t>E-mail</t>
    </r>
    <r>
      <rPr>
        <b/>
        <i/>
        <sz val="10"/>
        <color indexed="58"/>
        <rFont val="Times New Roman Cyr"/>
        <family val="0"/>
      </rPr>
      <t xml:space="preserve">:  vn@tdtos.ru; dks@tdtos.com </t>
    </r>
  </si>
  <si>
    <t>2,0 - 4,0 мм</t>
  </si>
  <si>
    <t>Наконечник № 4А</t>
  </si>
  <si>
    <t xml:space="preserve">               Мундштуки внутренние  к резакам Р1 "Донмет" 142А, РВ1 147А</t>
  </si>
  <si>
    <t>Мундштук внутренний № 0А (0МАФ)</t>
  </si>
  <si>
    <t>130.001.00</t>
  </si>
  <si>
    <t xml:space="preserve"> </t>
  </si>
  <si>
    <t>Мундштук внутренний № 1А (1МАФ)</t>
  </si>
  <si>
    <t>130.001.01</t>
  </si>
  <si>
    <t>Мундштук внутренний № 2А (2МАФ)</t>
  </si>
  <si>
    <t>130.001.02</t>
  </si>
  <si>
    <t>Р2 ДОН-100А</t>
  </si>
  <si>
    <t>Р2 ДОН-100П</t>
  </si>
  <si>
    <t>вентильный, (до 100 мм) ацетилен, 9/9</t>
  </si>
  <si>
    <t>вентильный, (до 200 мм) ацетилен, 9/9</t>
  </si>
  <si>
    <t>вентильный, (до 100 мм) пропан, 9/9</t>
  </si>
  <si>
    <t>вентильный, (до 200 мм) пропан, 9/9</t>
  </si>
  <si>
    <t>ВД-1001</t>
  </si>
  <si>
    <t>ВДУ-3021</t>
  </si>
  <si>
    <t>ВДУ-3020-1</t>
  </si>
  <si>
    <t>ВДУ-506Э-2</t>
  </si>
  <si>
    <t>ВДУ-601Э-1</t>
  </si>
  <si>
    <t>для автомата АДФ-1202</t>
  </si>
  <si>
    <t>РЕОСТАТЫ БАЛЛАСТНЫЕ</t>
  </si>
  <si>
    <t>газо-возд. для кровли рыч.(d стакана=60мм),L=500мм</t>
  </si>
  <si>
    <t>газо-возд. для кровли рыч.(d стакана=60мм),L=850мм</t>
  </si>
  <si>
    <t>(евроразьем, 315А, 2,8 м)</t>
  </si>
  <si>
    <t>(штыревой разьем, 315А, 2,8 м)</t>
  </si>
  <si>
    <t>ГОРЕЛКИ ДЛЯ ПОЛУАВТОМАТОВ др. производителей</t>
  </si>
  <si>
    <t xml:space="preserve">ГДПГ-305 </t>
  </si>
  <si>
    <t>(А-547, ПДГ-508)</t>
  </si>
  <si>
    <t xml:space="preserve">А-1231-5-Г2 </t>
  </si>
  <si>
    <t>(ПДГ-508)</t>
  </si>
  <si>
    <t xml:space="preserve">А-1231-5-Г3 </t>
  </si>
  <si>
    <t xml:space="preserve">А-1231-5-О2 </t>
  </si>
  <si>
    <t>(ПДГО-501)</t>
  </si>
  <si>
    <t xml:space="preserve">А-1231-5-О3 </t>
  </si>
  <si>
    <t>А-1231-5-Ф2</t>
  </si>
  <si>
    <t>ГДПГ-2003Е</t>
  </si>
  <si>
    <t xml:space="preserve">ГДПГ-2003Ш </t>
  </si>
  <si>
    <t>Наконечник № 6А</t>
  </si>
  <si>
    <t>11,0 - 17,0 мм</t>
  </si>
  <si>
    <t>Наконечник № 7А</t>
  </si>
  <si>
    <t>17,0 - 30,0 мм</t>
  </si>
  <si>
    <t>Наконечник к ГВ 250</t>
  </si>
  <si>
    <t>Мундштуки сварочные к горелкам Г2/Г3</t>
  </si>
  <si>
    <t>Мундштук № 0А</t>
  </si>
  <si>
    <t>"ВОГНИК" 181  (Резак Бобуха)</t>
  </si>
  <si>
    <t>Г2 "MINI ДМ" 273</t>
  </si>
  <si>
    <t>толщ. сварки  0,2-4 мм, нак. медн № 2, 3,  6/6</t>
  </si>
  <si>
    <t>БАО-5-ДМ</t>
  </si>
  <si>
    <t>МУНДШТУКИ</t>
  </si>
  <si>
    <t>Кольцо резиновое 019-023-25</t>
  </si>
  <si>
    <t>508.315.00</t>
  </si>
  <si>
    <t>Кольцо резиновое 023-027-25</t>
  </si>
  <si>
    <t>508.316.00</t>
  </si>
  <si>
    <t>Р2 ДОН-200А</t>
  </si>
  <si>
    <t>Р2 ДОН-200П</t>
  </si>
  <si>
    <t xml:space="preserve"> 3 - 100 мм</t>
  </si>
  <si>
    <t>181.500.00</t>
  </si>
  <si>
    <t xml:space="preserve"> 100- 300 мм</t>
  </si>
  <si>
    <t>181.500.01</t>
  </si>
  <si>
    <t>181.001.00</t>
  </si>
  <si>
    <t xml:space="preserve"> 8-15 мм</t>
  </si>
  <si>
    <t>181.001.01</t>
  </si>
  <si>
    <t>181.001.02</t>
  </si>
  <si>
    <t>181.001.03</t>
  </si>
  <si>
    <t>181.001.04</t>
  </si>
  <si>
    <t>181.001.05</t>
  </si>
  <si>
    <t>181.001.06</t>
  </si>
  <si>
    <t>Фильтр керосиновый "Донмет" 608</t>
  </si>
  <si>
    <t>От загрязнений частицами более 50 мкм.</t>
  </si>
  <si>
    <t>608.000.00</t>
  </si>
  <si>
    <t>006.300.01</t>
  </si>
  <si>
    <t>006.300.00</t>
  </si>
  <si>
    <t>БПО-5ДМ, БАО-5ДМ</t>
  </si>
  <si>
    <t>025.001.00</t>
  </si>
  <si>
    <t>006.400.00</t>
  </si>
  <si>
    <t>БКО-50ДМ,БКО-50-4ДМ, АР, АР/У30</t>
  </si>
  <si>
    <t>006.003.00</t>
  </si>
  <si>
    <t>025.300.02</t>
  </si>
  <si>
    <t>006.004.01</t>
  </si>
  <si>
    <t>025.300.00</t>
  </si>
  <si>
    <t>006.004.00</t>
  </si>
  <si>
    <t>025.005.00</t>
  </si>
  <si>
    <t>016.003.00</t>
  </si>
  <si>
    <t xml:space="preserve">ГДПГ-3104Е </t>
  </si>
  <si>
    <t>ГДПГ-3104Ш</t>
  </si>
  <si>
    <t xml:space="preserve">ПДГ-312-5 </t>
  </si>
  <si>
    <t>без горелки, без кабеля</t>
  </si>
  <si>
    <t xml:space="preserve">ПДГ-401-05 </t>
  </si>
  <si>
    <t>без горелки, со шкафом управления (Каховка)</t>
  </si>
  <si>
    <t xml:space="preserve">ПДГО-511 </t>
  </si>
  <si>
    <t xml:space="preserve">ПДГО-510 серия 06 </t>
  </si>
  <si>
    <t xml:space="preserve">А-547 </t>
  </si>
  <si>
    <t>ПДГ-508</t>
  </si>
  <si>
    <t>толщина  реза до 100 мм,  9/9 (с рейкой)</t>
  </si>
  <si>
    <t>толщина  реза до 100 мм,  6/6/6, 9/9/9  (с рейкой)</t>
  </si>
  <si>
    <t>Кабель управл. 5 м к 300А полуавтомату</t>
  </si>
  <si>
    <t>Кабель управл. 5 м к 500А полуавтомату</t>
  </si>
  <si>
    <t xml:space="preserve">УДГ-161   </t>
  </si>
  <si>
    <t xml:space="preserve">УДГ-180   </t>
  </si>
  <si>
    <t xml:space="preserve">УДГУ-251 </t>
  </si>
  <si>
    <t xml:space="preserve">УДГУ-351 серия 02 </t>
  </si>
  <si>
    <t xml:space="preserve">УДГУ-501 серия 02 </t>
  </si>
  <si>
    <t>380В, AC\DC, 5-250А, ПВ=35%, 155 кг. без горелки</t>
  </si>
  <si>
    <t>380В, AC\DC, 15-315А, ПВ=60%, 150 кг., без горелки</t>
  </si>
  <si>
    <t>380В, AC\DC, 15-480А,  200 кг, без горелки</t>
  </si>
  <si>
    <t xml:space="preserve">АГНИ-03М </t>
  </si>
  <si>
    <t>(газ, 160\200А, 3м)</t>
  </si>
  <si>
    <t xml:space="preserve">АГНИ-12М </t>
  </si>
  <si>
    <t xml:space="preserve">АГНИ-07МУ </t>
  </si>
  <si>
    <t>(вода, 250\315А, 4м)</t>
  </si>
  <si>
    <t xml:space="preserve">АГНИ-17МУ </t>
  </si>
  <si>
    <t xml:space="preserve">ПДГ-150   </t>
  </si>
  <si>
    <t>(220В)</t>
  </si>
  <si>
    <t>ВЫПРЯМИТЕЛИ СВАРОЧНЫЕ МНОГОПОСТОВЫЕ пр-ва ЗАО "Кикерино - Электрик"</t>
  </si>
  <si>
    <t>ВДМ-6302</t>
  </si>
  <si>
    <t>ВДМ-1201Э</t>
  </si>
  <si>
    <t>ВДМ-1201Э-2</t>
  </si>
  <si>
    <t>ВДМ-1601</t>
  </si>
  <si>
    <t>Мундштук внутренний №0ж</t>
  </si>
  <si>
    <t>Мундштук внутренний №1ж</t>
  </si>
  <si>
    <t>Мундштук внутренний №2ж</t>
  </si>
  <si>
    <t>Рукав спаренный d 9 мм</t>
  </si>
  <si>
    <t>класс 3 (синий) класс 1(красный) 40 м бухта</t>
  </si>
  <si>
    <t>(380В, 125-315А, 145 кг)</t>
  </si>
  <si>
    <t>(380В, 250-1000А, 425 кг)</t>
  </si>
  <si>
    <t>(380В, 250-1250А, 500 кг)</t>
  </si>
  <si>
    <t>(380В, 40-315А, 180 кг)</t>
  </si>
  <si>
    <t>(380В, 40-315А, 175 кг)</t>
  </si>
  <si>
    <t>(380В, 60-500А, 280 кг)</t>
  </si>
  <si>
    <t>(380В, 60-630А, 330 кг)</t>
  </si>
  <si>
    <t>(380В, 315А, 250 кг) 4 поста</t>
  </si>
  <si>
    <t>для автомата  АДФ-10030</t>
  </si>
  <si>
    <t>(380В, 315А, 330 кг) 8 постов</t>
  </si>
  <si>
    <t>(380В, 315А, 440 кг) 9 постов</t>
  </si>
  <si>
    <t xml:space="preserve">ПДГ-230  </t>
  </si>
  <si>
    <t xml:space="preserve">ПДГ-250  </t>
  </si>
  <si>
    <t>Мундштуки газосмесительные ацетиленовые моноблочные 
к  "Промінь" 344/347, РМ345</t>
  </si>
  <si>
    <t>344.500.00</t>
  </si>
  <si>
    <t>344.500.01</t>
  </si>
  <si>
    <t xml:space="preserve">Пропан, 6\6, для труднодоступных мест                </t>
  </si>
  <si>
    <t>Подающий механизм WF-400 (4 ролика; Ø 0,6-1,6; 25 кг)</t>
  </si>
  <si>
    <t>ARC-125 Сварог</t>
  </si>
  <si>
    <t>ARC-145 Сварог</t>
  </si>
  <si>
    <t>220B, 10-120A, 4,1 кг,  комплект</t>
  </si>
  <si>
    <t>220B, 10-120A, 4,1 кг, (в кейсе) комплект</t>
  </si>
  <si>
    <t>220B, 10-140A, 4,8 кг, комплект</t>
  </si>
  <si>
    <t>220B, 10-140A, 4,8 кг, (в кейсе) комплект</t>
  </si>
  <si>
    <t>220B, 10-225A, 17 кг  комплект</t>
  </si>
  <si>
    <t>ARC-500 В Сварог</t>
  </si>
  <si>
    <t>380B, 10-400A, 31 кг  комплект</t>
  </si>
  <si>
    <t>380B, 25-500A, 40 кг  комплект</t>
  </si>
  <si>
    <t>ARC-165 Сварог     НАКС</t>
  </si>
  <si>
    <t>ARC-205 В Сварог</t>
  </si>
  <si>
    <t>220B, 10-200A, 8,2 кг, комплект</t>
  </si>
  <si>
    <t>ARC-250  Сварог    НАКС</t>
  </si>
  <si>
    <t>ARC-315  Сварог    НАКС</t>
  </si>
  <si>
    <t>ARC-400  Сварог    НАКС</t>
  </si>
  <si>
    <t>КОМПЛЕКТУЮЩИЕ К ГОРЕЛКАМ</t>
  </si>
  <si>
    <t>Диффузор газовый к горелке BRIMA MIG-360/MIG-36KD</t>
  </si>
  <si>
    <t>220\380В, 80-250А, 23 кг</t>
  </si>
  <si>
    <t xml:space="preserve">ПТО-250 AC/DC        </t>
  </si>
  <si>
    <r>
      <t xml:space="preserve">220\380В, </t>
    </r>
    <r>
      <rPr>
        <b/>
        <sz val="8"/>
        <rFont val="Times New Roman"/>
        <family val="1"/>
      </rPr>
      <t xml:space="preserve">AC/DC; </t>
    </r>
    <r>
      <rPr>
        <sz val="8"/>
        <rFont val="Times New Roman"/>
        <family val="1"/>
      </rPr>
      <t>70-250А/ 60-170А, 40 кг</t>
    </r>
  </si>
  <si>
    <t>Пика кованая  П11</t>
  </si>
  <si>
    <t>Пика зубило  П31</t>
  </si>
  <si>
    <t>Пика лопатка  П41</t>
  </si>
  <si>
    <t xml:space="preserve">                    Офис: 105118, г. Москва, ул. Буракова, д. 6.</t>
  </si>
  <si>
    <t xml:space="preserve">ТДМ-161  </t>
  </si>
  <si>
    <t>АВТОМАТЫ ДЛЯ ДУГОВОЙ СВАРКИ</t>
  </si>
  <si>
    <t>MZ-1000 без кабеля (380В; 112-1000А; ПН 60%; 85кг с трактором WF-33)</t>
  </si>
  <si>
    <t xml:space="preserve">ТДМ-602        </t>
  </si>
  <si>
    <t>(380В, 120-600А, 150 кг) Сафоново</t>
  </si>
  <si>
    <t>Редуктор РДСГ 1</t>
  </si>
  <si>
    <t>пропановый, бытовой, "Лягушка"</t>
  </si>
  <si>
    <t xml:space="preserve">Редуктор РДСГ 2 </t>
  </si>
  <si>
    <t>вентиль</t>
  </si>
  <si>
    <t>РУКАВА ГАЗОВЫЕ</t>
  </si>
  <si>
    <t>кровля, вентиль, L-900 мм</t>
  </si>
  <si>
    <t>Рукав газовый черный</t>
  </si>
  <si>
    <t>(220\380В, 40-200А, 52 кг)  Ростов</t>
  </si>
  <si>
    <t>(220\380В, 40-250А, 52 кг)  Ростов</t>
  </si>
  <si>
    <t xml:space="preserve">ТДМ-252      </t>
  </si>
  <si>
    <t>(220/380В,  80-250А, 30 кг) Сафоново</t>
  </si>
  <si>
    <t xml:space="preserve">ТДМ-259       </t>
  </si>
  <si>
    <t>(220\380В, 40-250А, 55 кг)</t>
  </si>
  <si>
    <t>А, П, М,  9/9 ( с  мундштуком N3 )</t>
  </si>
  <si>
    <t>"ПРОМIНЬ" 344 У удлин. ( с рычагом)</t>
  </si>
  <si>
    <t>А, П, М,  9/9 ( с  мундштуком N3 ) L=900 мм</t>
  </si>
  <si>
    <t>"ПРОМIНЬ" 347 У удлин.</t>
  </si>
  <si>
    <t>"ПРОМIНЬ" 348 У удлин.</t>
  </si>
  <si>
    <t>ТДМ-200  Мастер</t>
  </si>
  <si>
    <t>ТДМ-250  Мастер</t>
  </si>
  <si>
    <t>ARC-160 II Сварог</t>
  </si>
  <si>
    <t>ARC-200 Сварог</t>
  </si>
  <si>
    <t>220B, 10-180A, 8 кг, комплект</t>
  </si>
  <si>
    <t>ARC-200 II Сварог</t>
  </si>
  <si>
    <t>220B, 10-180A, 8 кг,  комплект</t>
  </si>
  <si>
    <t>ARC-200 B Сварог</t>
  </si>
  <si>
    <t>220B, 10-200A, 10 кг, комплект</t>
  </si>
  <si>
    <t>ARC-250  Сварог</t>
  </si>
  <si>
    <t>ARC-315  Сварог</t>
  </si>
  <si>
    <t>380B, 10-315A, 22 кг  комплект</t>
  </si>
  <si>
    <t xml:space="preserve">Пропан,  L-700 мм,  9/9   </t>
  </si>
  <si>
    <t>"ДОНМЕТ" 300У П</t>
  </si>
  <si>
    <t>Пропан, L-100 мм 9/9</t>
  </si>
  <si>
    <t xml:space="preserve">Пропан,  L-1000 мм,  9/9       </t>
  </si>
  <si>
    <t xml:space="preserve">Метан,   L-1000 мм, 9/9       </t>
  </si>
  <si>
    <t>"ДОНМЕТ" 337У С (аналог "Маяк")</t>
  </si>
  <si>
    <t>Коксовый газ,   L-1000 мм, 9/10</t>
  </si>
  <si>
    <t xml:space="preserve">Резаки ацетиленовые               </t>
  </si>
  <si>
    <t xml:space="preserve">БПО-5 МГ </t>
  </si>
  <si>
    <t xml:space="preserve">БПО-5 МИНИ </t>
  </si>
  <si>
    <t xml:space="preserve">БПО-5-4 </t>
  </si>
  <si>
    <t xml:space="preserve">БАО-5 МГ </t>
  </si>
  <si>
    <t xml:space="preserve">БАО-5 МИНИ </t>
  </si>
  <si>
    <t xml:space="preserve">БАО-5-4 </t>
  </si>
  <si>
    <t xml:space="preserve">БКО-50 МИНИ </t>
  </si>
  <si>
    <t xml:space="preserve">БКО-50 МГ </t>
  </si>
  <si>
    <t>БКО-50-4</t>
  </si>
  <si>
    <t>У-30-2</t>
  </si>
  <si>
    <t xml:space="preserve">У-30П-2 </t>
  </si>
  <si>
    <t>БКО-50-7</t>
  </si>
  <si>
    <t>БПО-5-7</t>
  </si>
  <si>
    <t xml:space="preserve">ПДГ-300  </t>
  </si>
  <si>
    <t>(380В)</t>
  </si>
  <si>
    <t xml:space="preserve">ПДГ-252  </t>
  </si>
  <si>
    <t>(380В, 30-250А, 75,2 кг)</t>
  </si>
  <si>
    <t xml:space="preserve">ПДГ-251    </t>
  </si>
  <si>
    <t>(380В, 50-250А, 120 кг)</t>
  </si>
  <si>
    <t xml:space="preserve">ПДГ-351    </t>
  </si>
  <si>
    <t>(380В, 50-440А, 120 кг)</t>
  </si>
  <si>
    <t>ПДГ-312-5 с ВС-300Б -02</t>
  </si>
  <si>
    <t>ПДГ-401-05с ВДГ-401-02</t>
  </si>
  <si>
    <t>ПДГ-508 с ВДУ-506</t>
  </si>
  <si>
    <t>А-547 с ВС-300Б</t>
  </si>
  <si>
    <t>(380В, 50-300А, 42 кг)</t>
  </si>
  <si>
    <t>(380В,  80-315, 140 кг) с перекл. и ампер.</t>
  </si>
  <si>
    <t>ДОН-3П (540 мм)</t>
  </si>
  <si>
    <t>ДОН-3А (540 мм)</t>
  </si>
  <si>
    <t>ДОН-3П (850 мм)</t>
  </si>
  <si>
    <t>ДОН-3А (850 мм)</t>
  </si>
  <si>
    <t>ДОН-3П (1100 мм)</t>
  </si>
  <si>
    <t>ДОН-3А (1100 мм)</t>
  </si>
  <si>
    <t>Р2 ДОН-100П (750)</t>
  </si>
  <si>
    <t>Р2 ДОН-200П (750)</t>
  </si>
  <si>
    <t>Р2 ДОН-300П (750)</t>
  </si>
  <si>
    <t>толщ. сварки  1-4 мм, цельнотянутые нак. № 0,1,2,3,  6/6</t>
  </si>
  <si>
    <t>ГВ ДОН (500)</t>
  </si>
  <si>
    <t>ГВ ДОН (900)</t>
  </si>
  <si>
    <t>Насадка 2-хфакельная</t>
  </si>
  <si>
    <t>(380В, 630\315А, 180 кг)  4-х постовой Сафоново</t>
  </si>
  <si>
    <t>502.006.00</t>
  </si>
  <si>
    <t>72.50</t>
  </si>
  <si>
    <t>200.00</t>
  </si>
  <si>
    <t>498.20</t>
  </si>
  <si>
    <t>25.06.2011 г.</t>
  </si>
  <si>
    <t xml:space="preserve">ВДМ-6303С      </t>
  </si>
  <si>
    <t xml:space="preserve">ВДМ-6301        </t>
  </si>
  <si>
    <t xml:space="preserve">ВДМ-1200         </t>
  </si>
  <si>
    <t>Стекло ТИСС №3,4</t>
  </si>
  <si>
    <t xml:space="preserve"> 121 х 69</t>
  </si>
  <si>
    <t xml:space="preserve">Стекло  приборное </t>
  </si>
  <si>
    <t xml:space="preserve"> 121 х 69  прозрачное</t>
  </si>
  <si>
    <t>Наконечник токосъемный E-Cu M6 x 28 мм Ø 0,8; 1,0; 1,2; 1,6;</t>
  </si>
  <si>
    <t>Наконечник токосъемный E-Cu M8 Ø 0,8; 1,0; 1,2; 1,6;</t>
  </si>
  <si>
    <t>пропан, до 200 мм.</t>
  </si>
  <si>
    <t xml:space="preserve">ВД-301              </t>
  </si>
  <si>
    <t xml:space="preserve">ВД-401               </t>
  </si>
  <si>
    <t>344.008.00</t>
  </si>
  <si>
    <t>344.009.00</t>
  </si>
  <si>
    <t>503.005.00</t>
  </si>
  <si>
    <t>Кольцо резиновое 013-016-19</t>
  </si>
  <si>
    <t>Клапаны 600/905</t>
  </si>
  <si>
    <t>905.012.00</t>
  </si>
  <si>
    <t>Кольцо резиновое 013-017-25</t>
  </si>
  <si>
    <t>РМ152/154, 262/265, 502/503/504/341/337</t>
  </si>
  <si>
    <t>337.006.00</t>
  </si>
  <si>
    <t>Кольцо резиновое 014-018-25</t>
  </si>
  <si>
    <r>
      <t xml:space="preserve">                                                        </t>
    </r>
    <r>
      <rPr>
        <b/>
        <i/>
        <sz val="11"/>
        <color indexed="60"/>
        <rFont val="Times New Roman"/>
        <family val="1"/>
      </rPr>
      <t xml:space="preserve">ООО "РОАР"; ООО "Промтехкомплект" </t>
    </r>
    <r>
      <rPr>
        <b/>
        <sz val="11"/>
        <color indexed="60"/>
        <rFont val="Times New Roman"/>
        <family val="1"/>
      </rPr>
      <t xml:space="preserve">   </t>
    </r>
  </si>
  <si>
    <r>
      <t xml:space="preserve">                  </t>
    </r>
    <r>
      <rPr>
        <b/>
        <i/>
        <sz val="11"/>
        <color indexed="60"/>
        <rFont val="Times New Roman"/>
        <family val="1"/>
      </rPr>
      <t>Время работы склада и офиса: понедельник-четверг с 9 ч. до 17 ч.; пятница с 9 ч. до 16 ч.</t>
    </r>
    <r>
      <rPr>
        <b/>
        <sz val="11"/>
        <color indexed="60"/>
        <rFont val="Times New Roman"/>
        <family val="1"/>
      </rPr>
      <t xml:space="preserve"> </t>
    </r>
  </si>
  <si>
    <t>(220В, 160\25А, 12В, 48 кг)</t>
  </si>
  <si>
    <t>380В (12; 24; 36; 42; 127; 220) 24 кг</t>
  </si>
  <si>
    <t>380В (12; 24; 36; 42; 127; 220) 29 кг</t>
  </si>
  <si>
    <t>380В (12; 24; 36; 42; 127; 220) 44 кг</t>
  </si>
  <si>
    <t>380В (24; 36; 42; 127; 220) 60 кг</t>
  </si>
  <si>
    <t>380В (36; 42; 127; 220) 80 кг</t>
  </si>
  <si>
    <t>380В (36; 42; 127; 220) 95 кг</t>
  </si>
  <si>
    <t>380В (36; 42; 127; 220) 115 кг</t>
  </si>
  <si>
    <t>380В (42; 127; 220) 140 кг</t>
  </si>
  <si>
    <t>380В (127; 220) 160 кг</t>
  </si>
  <si>
    <t>380В (127; 220) 200 кг</t>
  </si>
  <si>
    <t>220В (12; 24; 36; 42; 220) 16 кг</t>
  </si>
  <si>
    <t>220В (12; 24; 36; 42; 220) 25 кг</t>
  </si>
  <si>
    <t>220В (24; 36; 42; 220) 30 кг</t>
  </si>
  <si>
    <t>Мундштуки наружные  к резакам типа Р1, Р3</t>
  </si>
  <si>
    <t>Мундштуки наружные  и газосмесительные к резакам Р5 "Донмет" 502/508</t>
  </si>
  <si>
    <r>
      <t>МАЯК-2-01</t>
    </r>
    <r>
      <rPr>
        <sz val="9"/>
        <rFont val="Times New Roman"/>
        <family val="1"/>
      </rPr>
      <t xml:space="preserve"> </t>
    </r>
  </si>
  <si>
    <t>Мундштук  № 6 М</t>
  </si>
  <si>
    <t>Мундштуки газосмес. пропан/метан  к резаку  машинному РМ345 ("СНЕЖИНКА")</t>
  </si>
  <si>
    <t>Мундштук  № 0 РМ</t>
  </si>
  <si>
    <t>Мундштук  № 1 РМ</t>
  </si>
  <si>
    <t>Мундштук  № 2 РМ</t>
  </si>
  <si>
    <t>Мундштук  № 3 РМ</t>
  </si>
  <si>
    <t>Мундштук  № 4 РМ</t>
  </si>
  <si>
    <t>006.007.00</t>
  </si>
  <si>
    <t>005.003.00</t>
  </si>
  <si>
    <t>018.401.00</t>
  </si>
  <si>
    <t>БКО-50ДМ, БКО-50-4ДМ, АР, АР/У30</t>
  </si>
  <si>
    <t>006.011.00</t>
  </si>
  <si>
    <t>005.007.00</t>
  </si>
  <si>
    <t>006.002.00</t>
  </si>
  <si>
    <t>005.002.00</t>
  </si>
  <si>
    <t>011.002.00</t>
  </si>
  <si>
    <t>006.053.00</t>
  </si>
  <si>
    <t>929.005.00</t>
  </si>
  <si>
    <t>ARC-165 Сварог</t>
  </si>
  <si>
    <t>220B, 10-160A, 5,2 кг,  комплект</t>
  </si>
  <si>
    <t>220B, 10-160A, 5,2 кг, (в кейсе) комплект</t>
  </si>
  <si>
    <t>ARC-205 Сварог</t>
  </si>
  <si>
    <t>220B, 10-180A, 5,8 кг, комплект</t>
  </si>
  <si>
    <t>220B, 10-180A, 5,8 кг, (в кейсе) комплект</t>
  </si>
  <si>
    <t>943.000.18</t>
  </si>
  <si>
    <t>943.000.10</t>
  </si>
  <si>
    <t>943.000.02</t>
  </si>
  <si>
    <t>943.000.04</t>
  </si>
  <si>
    <t>943.000.16</t>
  </si>
  <si>
    <t>Вентиль горючего газа (ГГ)</t>
  </si>
  <si>
    <t>943.000.19</t>
  </si>
  <si>
    <t>943.000.11</t>
  </si>
  <si>
    <t>943.000.03</t>
  </si>
  <si>
    <t>943.000.05</t>
  </si>
  <si>
    <t>Гайки накидные для подсоединения ниппелей, наконечников и мунштуков 344</t>
  </si>
  <si>
    <t>Гайка упорная к 344, 347, 348, 345</t>
  </si>
  <si>
    <t>347.000.10</t>
  </si>
  <si>
    <t>945.001.00/01</t>
  </si>
  <si>
    <t>330.004.00/01</t>
  </si>
  <si>
    <t>170.007.00/01</t>
  </si>
  <si>
    <t>130.006.00/01</t>
  </si>
  <si>
    <t>145.005.00/01</t>
  </si>
  <si>
    <t>145.004.00/01</t>
  </si>
  <si>
    <t>Г2 224,  ГВ 254/250/252</t>
  </si>
  <si>
    <t>221.002.00</t>
  </si>
  <si>
    <t>Гайка  G 3/4'' к БКО</t>
  </si>
  <si>
    <t>006.103.00</t>
  </si>
  <si>
    <t>Гайка  СП 21,8LH к БПО</t>
  </si>
  <si>
    <t>Мундштук № 1А</t>
  </si>
  <si>
    <t>Мундштук № 2А</t>
  </si>
  <si>
    <t>Мундштук № 3А</t>
  </si>
  <si>
    <t>Мундштук № 4А</t>
  </si>
  <si>
    <t>Мундштук № 5А</t>
  </si>
  <si>
    <t xml:space="preserve">РС-2А ацет.   </t>
  </si>
  <si>
    <t xml:space="preserve">РС-3П проп.                     </t>
  </si>
  <si>
    <t xml:space="preserve">РС-2К комбинир.     </t>
  </si>
  <si>
    <t>Полуавтоматы других производителей</t>
  </si>
  <si>
    <t xml:space="preserve">РКН-03  </t>
  </si>
  <si>
    <t>Мундштук № 6А</t>
  </si>
  <si>
    <t>Телега под газ. баллоны  (на 2 баллона)</t>
  </si>
  <si>
    <t>Мундштук № 7А</t>
  </si>
  <si>
    <t>Мундштук № 2П</t>
  </si>
  <si>
    <t>Мундштук № 3П</t>
  </si>
  <si>
    <t>Инжектор № 0А</t>
  </si>
  <si>
    <t>К наконечнику № 0А</t>
  </si>
  <si>
    <t>Инжектор № 1А</t>
  </si>
  <si>
    <t>К наконечнику № 1А</t>
  </si>
  <si>
    <t>Инжектор № 2А</t>
  </si>
  <si>
    <t>Вентиль  ВК-94 востановленный</t>
  </si>
  <si>
    <t>переносной (2 баллона проп.5л;ГВК-1;редуктор;рукав)</t>
  </si>
  <si>
    <t xml:space="preserve">кровельщика (с промышл. редуктором)  </t>
  </si>
  <si>
    <t>на тележке (баллон 50л;ГВ-3;редуктор;рукав)</t>
  </si>
  <si>
    <t>Прокладка к БПО</t>
  </si>
  <si>
    <r>
      <t xml:space="preserve">ФАКЕЛ удл. </t>
    </r>
    <r>
      <rPr>
        <sz val="9"/>
        <rFont val="Times New Roman"/>
        <family val="1"/>
      </rPr>
      <t>(Россия)</t>
    </r>
  </si>
  <si>
    <t>N п/п</t>
  </si>
  <si>
    <t>№ заказа</t>
  </si>
  <si>
    <t>Ствол в сборе</t>
  </si>
  <si>
    <t>Канал направляющий 1201-2503</t>
  </si>
  <si>
    <t>Канал направляющий 3104</t>
  </si>
  <si>
    <t>Канал направляющий 4004</t>
  </si>
  <si>
    <t>к горелке 1201-1602</t>
  </si>
  <si>
    <t xml:space="preserve">Сопло 1201-1602 </t>
  </si>
  <si>
    <t xml:space="preserve">Сопло 2003-2503 </t>
  </si>
  <si>
    <t>Сопло 3104</t>
  </si>
  <si>
    <t>Сопло 4004</t>
  </si>
  <si>
    <t>к горелке 4004</t>
  </si>
  <si>
    <t>к горелке 2003-2503</t>
  </si>
  <si>
    <t>ГДПГ-2503Е</t>
  </si>
  <si>
    <t xml:space="preserve">ГДПГ-2503Ш </t>
  </si>
  <si>
    <t>(евроразьем, 200А, 2,8 м)</t>
  </si>
  <si>
    <t>(штыревой разьем, 200А, 2,8 м)</t>
  </si>
  <si>
    <t xml:space="preserve">ГДПГ-4004Е </t>
  </si>
  <si>
    <t>ГДПГ-4004Ш</t>
  </si>
  <si>
    <t>(евроразьем, 400А, 2,8 м)</t>
  </si>
  <si>
    <t>(штыревой разьем, 400А, 2,8 м)</t>
  </si>
  <si>
    <t>ГОРЕЛКИ ДЛЯ ПОЛУАВТОМАТОВ "ПУЛЬСАР"</t>
  </si>
  <si>
    <t xml:space="preserve">  Склад:    г. Реутов, ул. Транспортная, дом 2г, база УПП №52 УСС-5.</t>
  </si>
  <si>
    <t>Наконечник к "Донмет" 142У</t>
  </si>
  <si>
    <t>Мундштук внутренний № 0А</t>
  </si>
  <si>
    <t>3-8 мм</t>
  </si>
  <si>
    <t>Мундштук внутренний № 1А</t>
  </si>
  <si>
    <t>Мундштук внутренний № 2А</t>
  </si>
  <si>
    <t>Описание</t>
  </si>
  <si>
    <t>ЗАПАСНЫЕ И СМЕННЫЕ ЧАСТИ К ГАЗОПЛАМЕННОМУ  ОБОРУДОВАНИЮ</t>
  </si>
  <si>
    <t>(220В, 160\25А, 12В, 25 кг)</t>
  </si>
  <si>
    <t>(220В, 250\50А, 24В, 28 кг)</t>
  </si>
  <si>
    <r>
      <t xml:space="preserve">                </t>
    </r>
    <r>
      <rPr>
        <b/>
        <i/>
        <sz val="11"/>
        <color indexed="60"/>
        <rFont val="Times New Roman"/>
        <family val="1"/>
      </rPr>
      <t>ООО ТД "ТОС" официальный представитель Завода автогенного оборудования "ДОНМЕТ";</t>
    </r>
    <r>
      <rPr>
        <b/>
        <sz val="11"/>
        <color indexed="60"/>
        <rFont val="Times New Roman"/>
        <family val="1"/>
      </rPr>
      <t xml:space="preserve">       </t>
    </r>
  </si>
  <si>
    <t>ГВ"ДОНМЕТ" 250   (рычаг )</t>
  </si>
  <si>
    <t>кровельные  работы,  L-500 мм,  ф9 мм</t>
  </si>
  <si>
    <t>ГВ"ДОНМЕТ" 252  2-х факел. (рычаг)</t>
  </si>
  <si>
    <t>кровельные  работы,  L-850 мм, ф9 мм</t>
  </si>
  <si>
    <t>ГВ"ДОНМЕТ" 254  нак. №1, №0, ГВП</t>
  </si>
  <si>
    <t>газо-возд. (2 мундш.) для кабельных работ рычажн.</t>
  </si>
  <si>
    <t>ГСТ-Р (А) - ацет.</t>
  </si>
  <si>
    <t>ГСТ-Р (П) - проп.</t>
  </si>
  <si>
    <t>Рукав кислородный d 6,3 мм, БЕЛ</t>
  </si>
  <si>
    <t>ПРОВОЛОКА СВАРОЧНАЯ</t>
  </si>
  <si>
    <t>СРЕДСТВА ЗАЩИТЫ</t>
  </si>
  <si>
    <t>Стекло ТИСС №3,4,5,6,7,8</t>
  </si>
  <si>
    <t>Щиток защитный НБТ-1</t>
  </si>
  <si>
    <t>Стекло Г1,Г2,Г3</t>
  </si>
  <si>
    <t>Электрододержатель ЭД-500</t>
  </si>
  <si>
    <t>Ключ баллоный универсальный</t>
  </si>
  <si>
    <t>ИНСТРУМЕНТ</t>
  </si>
  <si>
    <t xml:space="preserve">ГВ-3-Р (укор.) проп.           </t>
  </si>
  <si>
    <t>газо-возд. для кровли рыч.(d стакана=50мм),L=640мм</t>
  </si>
  <si>
    <t>кислородный крупногабаритный</t>
  </si>
  <si>
    <t>пропановый крупногабаритный</t>
  </si>
  <si>
    <t>БКО-50-7КР</t>
  </si>
  <si>
    <t>БПО-5-7КР</t>
  </si>
  <si>
    <t>"Донмет" 250/252/254/263, "Проминь" 344</t>
  </si>
  <si>
    <t>"Донмет" 503/507/517/518/519/520</t>
  </si>
  <si>
    <t>"Донмет" 502/503/507/517/518/519/520/950/650</t>
  </si>
  <si>
    <t>"Донмет" 502/503/507/517/518/519/520</t>
  </si>
  <si>
    <t>"Донмет" 508/509/514</t>
  </si>
  <si>
    <t>ЗАПАСНЫЕ ЧАСТИ И СМЕННЫЕ ДЕТАЛИ К БЕНЗОРЕЗУ  "ВОГНИК" 182</t>
  </si>
  <si>
    <t xml:space="preserve"> 3 - 200 мм</t>
  </si>
  <si>
    <t>182.103.00</t>
  </si>
  <si>
    <t>Мундштук внутренний №0Б</t>
  </si>
  <si>
    <t>182.101.00</t>
  </si>
  <si>
    <t>Мундштук внутренний №1Б</t>
  </si>
  <si>
    <t>182.101.01</t>
  </si>
  <si>
    <t>Мундштук внутренний №2Б</t>
  </si>
  <si>
    <t xml:space="preserve"> 15-20 мм</t>
  </si>
  <si>
    <t>182.101.02</t>
  </si>
  <si>
    <t>Мундштук внутренний №3Б</t>
  </si>
  <si>
    <t>182.101.03</t>
  </si>
  <si>
    <t>Мундштук внутренний №4Б</t>
  </si>
  <si>
    <t>182.101.04</t>
  </si>
  <si>
    <t>Мундштук внутренний №5Б</t>
  </si>
  <si>
    <t>182.101.05</t>
  </si>
  <si>
    <t>Катушка к РК 182</t>
  </si>
  <si>
    <t>182.102.00</t>
  </si>
  <si>
    <r>
      <t>Ниппель  d</t>
    </r>
    <r>
      <rPr>
        <b/>
        <sz val="10"/>
        <rFont val="SymbolProp BT"/>
        <family val="0"/>
      </rPr>
      <t xml:space="preserve"> </t>
    </r>
    <r>
      <rPr>
        <b/>
        <sz val="10"/>
        <rFont val="Arial Cyr"/>
        <family val="2"/>
      </rPr>
      <t>6</t>
    </r>
  </si>
  <si>
    <r>
      <t>Ниппель  d</t>
    </r>
    <r>
      <rPr>
        <b/>
        <sz val="10"/>
        <rFont val="SymbolProp BT"/>
        <family val="0"/>
      </rPr>
      <t xml:space="preserve"> </t>
    </r>
    <r>
      <rPr>
        <b/>
        <sz val="10"/>
        <rFont val="Arial Cyr"/>
        <family val="2"/>
      </rPr>
      <t>9</t>
    </r>
  </si>
  <si>
    <t xml:space="preserve"> Склад:   г. Реутов, ул. Транспортная, дом 2г, база УПП №52 УСС-5.</t>
  </si>
  <si>
    <t>"Донмет" 357</t>
  </si>
  <si>
    <t xml:space="preserve">толщина  реза до 300 мм,  9/9 </t>
  </si>
  <si>
    <t>РК 300, керосин, толщ. реза  300 мм, 6/9</t>
  </si>
  <si>
    <t>"ВОГНИК" 182  (Резак Бобуха)</t>
  </si>
  <si>
    <t>БЕНЗОРЕЗ,  бензин, толщ. реза  300 мм, 6/9</t>
  </si>
  <si>
    <t xml:space="preserve"> бытовая горелка,  L-590 мм,  ф6 мм</t>
  </si>
  <si>
    <t xml:space="preserve"> кровельные  работы, L-900 мм,  ф9 мм</t>
  </si>
  <si>
    <t>ГВ"ДОНМЕТ" 232  нак. №1 ( рычаг)</t>
  </si>
  <si>
    <t>ГВ"ДОНМЕТ" 232У  нак. №4 ( рычаг )</t>
  </si>
  <si>
    <t>344.500.02</t>
  </si>
  <si>
    <t>344.500.03</t>
  </si>
  <si>
    <t>344.500.04</t>
  </si>
  <si>
    <t>344.500.05</t>
  </si>
  <si>
    <t>344.500.06</t>
  </si>
  <si>
    <t>352.100.01</t>
  </si>
  <si>
    <t>352.100.03</t>
  </si>
  <si>
    <t>352.100.05</t>
  </si>
  <si>
    <t>338.001.05</t>
  </si>
  <si>
    <t>338.001.06</t>
  </si>
  <si>
    <t>225.100.15</t>
  </si>
  <si>
    <t>225.100.16</t>
  </si>
  <si>
    <t>225.100.17</t>
  </si>
  <si>
    <t>250.500.00</t>
  </si>
  <si>
    <t>Ниппеля и переходники для подсоединения рукавов</t>
  </si>
  <si>
    <t>130.005.00</t>
  </si>
  <si>
    <t>330.003.00</t>
  </si>
  <si>
    <t>Ниппель d 6 под  М16х1,5</t>
  </si>
  <si>
    <t>924.001.00</t>
  </si>
  <si>
    <t>Ниппель комбинированный 6/9</t>
  </si>
  <si>
    <t>946.001.00</t>
  </si>
  <si>
    <t>Ниппель двусторонний  6-9/6-9</t>
  </si>
  <si>
    <t>961.001.00</t>
  </si>
  <si>
    <t>Ниппель-переходник</t>
  </si>
  <si>
    <t>6 мм / 6 мм</t>
  </si>
  <si>
    <t>910.001.00</t>
  </si>
  <si>
    <t>9 мм / 9 мм</t>
  </si>
  <si>
    <t>910.002.00</t>
  </si>
  <si>
    <t>6 мм / 9 мм</t>
  </si>
  <si>
    <t>910.003.00</t>
  </si>
  <si>
    <t>Тройники</t>
  </si>
  <si>
    <t>Тройник 6/6/6 мм</t>
  </si>
  <si>
    <t xml:space="preserve">Тройники предназначены для </t>
  </si>
  <si>
    <t>951.000.00</t>
  </si>
  <si>
    <t>Тройник 9/9/9 мм</t>
  </si>
  <si>
    <t>разветвления рукавов d6 и d9 мм</t>
  </si>
  <si>
    <t>951.000.01</t>
  </si>
  <si>
    <t>Тройник 9/6/6 мм</t>
  </si>
  <si>
    <t>951.000.02</t>
  </si>
  <si>
    <t>Наконечник к "Донмет" 337 М</t>
  </si>
  <si>
    <t>337.100.21</t>
  </si>
  <si>
    <t>Наконечник к "Донмет" 337 П</t>
  </si>
  <si>
    <t>337.100.22</t>
  </si>
  <si>
    <t>Наконечник к "Донмет" 337 А</t>
  </si>
  <si>
    <t>337.100.23</t>
  </si>
  <si>
    <t>142.900.15</t>
  </si>
  <si>
    <t>Наконечник к "Донмет" 300У</t>
  </si>
  <si>
    <t>300.700.11</t>
  </si>
  <si>
    <t>Наконечник к "Донмет" 337У П</t>
  </si>
  <si>
    <t>337.100.26</t>
  </si>
  <si>
    <t>Наконечник к "Донмет" 337У М</t>
  </si>
  <si>
    <t>337.100.27</t>
  </si>
  <si>
    <t>Наконечник к "Донмет" 337У С</t>
  </si>
  <si>
    <t>337.100.28</t>
  </si>
  <si>
    <t xml:space="preserve">Наконечник к "Донмет" 341  </t>
  </si>
  <si>
    <t>341.700.00</t>
  </si>
  <si>
    <t xml:space="preserve">вентильный (до 100 мм) </t>
  </si>
  <si>
    <t xml:space="preserve">вентильный (до 200 мм) </t>
  </si>
  <si>
    <t xml:space="preserve">РС-2А ацет. (блист.)                     </t>
  </si>
  <si>
    <t>в блистерной упаковке</t>
  </si>
  <si>
    <t xml:space="preserve">РС-3П-100  проп. </t>
  </si>
  <si>
    <t xml:space="preserve">РС-3П проп. (блист.)                     </t>
  </si>
  <si>
    <t>РКН-03-УД.</t>
  </si>
  <si>
    <t>керосино-кислородный , удлинённый</t>
  </si>
  <si>
    <t xml:space="preserve">РПК-М         </t>
  </si>
  <si>
    <t>220В, 40-170А, АC, ПВ=20%, 60 кг., без горелки</t>
  </si>
  <si>
    <t>ТДФЖ-2002  медь</t>
  </si>
  <si>
    <t>220В, 20-150А, DC, ПВ=35%, 60 кг., без горелки</t>
  </si>
  <si>
    <t xml:space="preserve">ГСТ-2А ацет.-кисл.- двух трубные              </t>
  </si>
  <si>
    <t>малой мощности (до 9 мм) мундш.№1,3</t>
  </si>
  <si>
    <t xml:space="preserve">ГСТ-3П проп.-кисл. двух трубные                  </t>
  </si>
  <si>
    <t>ГСТ-2М ацет.-кисл.двух трубные</t>
  </si>
  <si>
    <t>малой мощности (до 3 мм) нак.№1,3</t>
  </si>
  <si>
    <t xml:space="preserve">ГСП-4 проп.-кисл.               </t>
  </si>
  <si>
    <t>средней мощности (до 7 мм) нак.№4,6</t>
  </si>
  <si>
    <t>БР-01 Блок разъемов для подключения водяного охлаждения</t>
  </si>
  <si>
    <t xml:space="preserve">ГС-2(К) комбинир.                </t>
  </si>
  <si>
    <t>малой мощности (ацетилен/пропан)</t>
  </si>
  <si>
    <t>Инжекторы к горелкам Г2/Г3 "Донмет" 225, 251, "Малятко" 233, "MINI ДМ" 273, "Зiрка" 224</t>
  </si>
  <si>
    <t>225.105.00</t>
  </si>
  <si>
    <t>225.105.01</t>
  </si>
  <si>
    <t>225.105.02</t>
  </si>
  <si>
    <t>225.105.03</t>
  </si>
  <si>
    <t>225.105.04</t>
  </si>
  <si>
    <t>230.403.00</t>
  </si>
  <si>
    <t>230.403.01</t>
  </si>
  <si>
    <t>Инжектор № 7А</t>
  </si>
  <si>
    <t>К наконечнику № 7А</t>
  </si>
  <si>
    <t>230.403.02</t>
  </si>
  <si>
    <t>Инжекторы к горелкам ГЗУ  "Донмет" 247,  "Зiрка" 228, "Донмет" 249</t>
  </si>
  <si>
    <t>Инжектор № 2П</t>
  </si>
  <si>
    <t>К наконечнику № 2П</t>
  </si>
  <si>
    <t>225.105.05</t>
  </si>
  <si>
    <t>Инжектор № 3П</t>
  </si>
  <si>
    <t>К наконечнику № 3П</t>
  </si>
  <si>
    <t>225.105.06</t>
  </si>
  <si>
    <t>Инжектор № 4П</t>
  </si>
  <si>
    <r>
      <t>пачка 5 кг;</t>
    </r>
    <r>
      <rPr>
        <b/>
        <sz val="8"/>
        <rFont val="Times New Roman"/>
        <family val="1"/>
      </rPr>
      <t xml:space="preserve">                                                             </t>
    </r>
    <r>
      <rPr>
        <b/>
        <sz val="9"/>
        <rFont val="Times New Roman"/>
        <family val="1"/>
      </rPr>
      <t xml:space="preserve"> за пачку</t>
    </r>
  </si>
  <si>
    <t>Вентильный блок в сб.</t>
  </si>
  <si>
    <t>без маховика</t>
  </si>
  <si>
    <t xml:space="preserve">               Мундштуки внутренние  к резакам  РС-2А</t>
  </si>
  <si>
    <t xml:space="preserve">               Мундштуки внутренние  к резакам  РС-3П</t>
  </si>
  <si>
    <t xml:space="preserve">               Мундштуки наружные  к резакам  РС-2А, РС-3П</t>
  </si>
  <si>
    <t>Мундштук наружный № 1П медь</t>
  </si>
  <si>
    <t>Наконечник резака в сборе</t>
  </si>
  <si>
    <t>Наконечник резака в сборе удл.</t>
  </si>
  <si>
    <t xml:space="preserve">№№0,1,2,3,4,5,6А </t>
  </si>
  <si>
    <t>53.10</t>
  </si>
  <si>
    <t xml:space="preserve">   Разное </t>
  </si>
  <si>
    <t>Ключ баллонный ацет.</t>
  </si>
  <si>
    <t>Ключ баллонный универсальный</t>
  </si>
  <si>
    <t>Устройство заправочное</t>
  </si>
  <si>
    <t xml:space="preserve">Стекло  №3,4,5,6,7,8 евро </t>
  </si>
  <si>
    <t xml:space="preserve"> 102 х 52</t>
  </si>
  <si>
    <t xml:space="preserve"> 110 х 90</t>
  </si>
  <si>
    <t>Стекло  приборное  евро</t>
  </si>
  <si>
    <t xml:space="preserve"> 110 х 90  прозрачное</t>
  </si>
  <si>
    <t>К наконечнику № 4П</t>
  </si>
  <si>
    <t>230.403.03</t>
  </si>
  <si>
    <t>К наконечнику № 5П</t>
  </si>
  <si>
    <t>230.403.04</t>
  </si>
  <si>
    <t>Инжектор № 8П</t>
  </si>
  <si>
    <t xml:space="preserve">в футляре (РСB-A ; ГС-2 ) </t>
  </si>
  <si>
    <t xml:space="preserve">КГС-2м-П        </t>
  </si>
  <si>
    <t xml:space="preserve">в футляре (РСB-П ; ГСП-4) </t>
  </si>
  <si>
    <t xml:space="preserve">КГС-2м-А           </t>
  </si>
  <si>
    <t xml:space="preserve">в футляре (РСВ-А ; ГС-3 ) </t>
  </si>
  <si>
    <t xml:space="preserve">"Крепыш" - А     </t>
  </si>
  <si>
    <t>в чемодане (РС-2А;ГС-3;БКО;БАО;рукава Ф6 в сб.)</t>
  </si>
  <si>
    <t xml:space="preserve">"Крепыш" - П    </t>
  </si>
  <si>
    <t>в чемодане (РС-3П;ГСП-4;БКО;БПО;рукава Ф6 в сб.)</t>
  </si>
  <si>
    <t xml:space="preserve">ПГУ - 5А            </t>
  </si>
  <si>
    <t xml:space="preserve">ацетиленовый переносной пост (с баллонами 5л) </t>
  </si>
  <si>
    <t xml:space="preserve">ПГУ - 5П      </t>
  </si>
  <si>
    <t>пропановый переносной (с баллонами 5л)</t>
  </si>
  <si>
    <t>ПГУ-10А</t>
  </si>
  <si>
    <t>ацетиленовый на тележке (с баллонами 10л)</t>
  </si>
  <si>
    <t>ПГУ-10П</t>
  </si>
  <si>
    <t xml:space="preserve">пропановый на тележке </t>
  </si>
  <si>
    <t xml:space="preserve">ПГУ - 40А          </t>
  </si>
  <si>
    <t>ацетиленовый на тележке (с баллонами 40л)</t>
  </si>
  <si>
    <r>
      <t xml:space="preserve">Резак </t>
    </r>
    <r>
      <rPr>
        <b/>
        <sz val="9"/>
        <rFont val="Times New Roman"/>
        <family val="1"/>
      </rPr>
      <t>Р2-01П</t>
    </r>
    <r>
      <rPr>
        <sz val="9"/>
        <rFont val="Times New Roman"/>
        <family val="1"/>
      </rPr>
      <t xml:space="preserve"> </t>
    </r>
  </si>
  <si>
    <t>Р2-01 УШЛ(П)</t>
  </si>
  <si>
    <t>ацетилен, до 100 мм</t>
  </si>
  <si>
    <t>ацетилен, до 200 мм.</t>
  </si>
  <si>
    <t>до 300 мм</t>
  </si>
  <si>
    <r>
      <t xml:space="preserve">Резак </t>
    </r>
    <r>
      <rPr>
        <b/>
        <sz val="9"/>
        <rFont val="Times New Roman"/>
        <family val="1"/>
      </rPr>
      <t xml:space="preserve">Р1-01А </t>
    </r>
  </si>
  <si>
    <r>
      <t xml:space="preserve">Резак </t>
    </r>
    <r>
      <rPr>
        <b/>
        <sz val="9"/>
        <rFont val="Times New Roman"/>
        <family val="1"/>
      </rPr>
      <t>Р2-01А</t>
    </r>
    <r>
      <rPr>
        <sz val="9"/>
        <rFont val="Times New Roman"/>
        <family val="1"/>
      </rPr>
      <t xml:space="preserve"> </t>
    </r>
  </si>
  <si>
    <t>Р2-01 УШЛ(А)</t>
  </si>
  <si>
    <t>до 100 мм</t>
  </si>
  <si>
    <t>до 200 мм</t>
  </si>
  <si>
    <t>Г2 "Донмет" 225, ГЗУ 247, ГЗУ 247-02 6/6</t>
  </si>
  <si>
    <t>ТДМ-305 А   аллюминиевые обмотки</t>
  </si>
  <si>
    <t xml:space="preserve">ТДМ-305    медные обмотки </t>
  </si>
  <si>
    <t xml:space="preserve">ТДМ-305     медные обмотки </t>
  </si>
  <si>
    <t xml:space="preserve">ТДМ-405М  медные обмотки     </t>
  </si>
  <si>
    <t xml:space="preserve">ТДМ-505    медные обмотки   </t>
  </si>
  <si>
    <t>ТДМ-405 А  аллюминиевые обмотки</t>
  </si>
  <si>
    <t xml:space="preserve">ТДМ-505 А  аллюминиевые обмотки   </t>
  </si>
  <si>
    <t xml:space="preserve">ТДМ-305 А    аллюминиевые обмотки </t>
  </si>
  <si>
    <t xml:space="preserve">ТДМ-305    медные обмотки  </t>
  </si>
  <si>
    <t xml:space="preserve">ТДМ-250   медные обмотки    </t>
  </si>
  <si>
    <t xml:space="preserve">ТДМ-250 А  аллюминиевые обмотки    </t>
  </si>
  <si>
    <t xml:space="preserve">ТДМ-205    медные обмотки   </t>
  </si>
  <si>
    <t>380B, 10-225A, 19 кг  комплект</t>
  </si>
  <si>
    <t>толщ. сварки  0,2-4 мм, нак. № 0, 1, 2, 3,  6/6</t>
  </si>
  <si>
    <t xml:space="preserve"> толщ. сварки 2-11 мм, нак. № 3, 4, 5,   9/9</t>
  </si>
  <si>
    <t xml:space="preserve">ГЗУ "ДОНМЕТ" 247-02 МАФ </t>
  </si>
  <si>
    <t>нагрев м/к, наплав,сварка чугуна и цв. мет.</t>
  </si>
  <si>
    <t xml:space="preserve">подогрев перед сваркой, устран св.деф. </t>
  </si>
  <si>
    <t>ГВП "ДОНМЕТ" 229  (алюмин.ручка)</t>
  </si>
  <si>
    <t xml:space="preserve"> пайка кабелей, медных труб и т.д. ф6 </t>
  </si>
  <si>
    <t xml:space="preserve">ГВП "ДОНМЕТ" 246 (деревян. ручка) </t>
  </si>
  <si>
    <t>"ДОНМЕТ" 285</t>
  </si>
  <si>
    <t>Лабораторная горелка Бунзена</t>
  </si>
  <si>
    <t>ГВ"ДОНМЕТ" 231  нак. №1 ( вентиль)</t>
  </si>
  <si>
    <t xml:space="preserve"> бытовая горелка,  L-400 мм,  ф6 мм</t>
  </si>
  <si>
    <t>ГВ"ДОНМЕТ" 231У  нак. №4 ( вентиль )</t>
  </si>
  <si>
    <t>ГВ"ДОНМЕТ" 250У   (рычаг )</t>
  </si>
  <si>
    <t>кровельные  работы,  L-850 мм,  ф9 мм</t>
  </si>
  <si>
    <t>ГВ "ДОНМЕТ" 275</t>
  </si>
  <si>
    <t>метан, tп = 1870 ˚С Ширина нагрева - 100мм</t>
  </si>
  <si>
    <t>метан, tп = 1870 ˚С Ширина нагрева - 250мм</t>
  </si>
  <si>
    <t xml:space="preserve">L-1055, D-300/376/470, d-100/200/300 мм  </t>
  </si>
  <si>
    <t>Горелка "Донмет" 258-02</t>
  </si>
  <si>
    <t xml:space="preserve">кислород, 12,5 кгс/кв.см, 9 // 6, масса-1,2кг  </t>
  </si>
  <si>
    <t xml:space="preserve">кислород, 12,5 кгс/кв.см, 9 // 6, масса-0,78кг  </t>
  </si>
  <si>
    <t xml:space="preserve">пропановый, 3 кгс/кв.см, 9 // 6  </t>
  </si>
  <si>
    <t>с постоянно зад.  давлением - 2 кгс/кв.см</t>
  </si>
  <si>
    <t xml:space="preserve">ацетиленовый, 9 </t>
  </si>
  <si>
    <t>БАО-5-7</t>
  </si>
  <si>
    <t>УР-6-7</t>
  </si>
  <si>
    <r>
      <t xml:space="preserve">      Http: </t>
    </r>
    <r>
      <rPr>
        <b/>
        <i/>
        <sz val="10"/>
        <color indexed="58"/>
        <rFont val="Times New Roman Cyr"/>
        <family val="0"/>
      </rPr>
      <t xml:space="preserve">www.tdtos.ru; www.tdtos.com                                                                                   </t>
    </r>
    <r>
      <rPr>
        <b/>
        <i/>
        <sz val="10"/>
        <color indexed="12"/>
        <rFont val="Times New Roman Cyr"/>
        <family val="0"/>
      </rPr>
      <t>E-mail</t>
    </r>
    <r>
      <rPr>
        <b/>
        <i/>
        <sz val="10"/>
        <color indexed="58"/>
        <rFont val="Times New Roman Cyr"/>
        <family val="0"/>
      </rPr>
      <t xml:space="preserve">:  vn@tdtos.ru ;  dks@tdtos.ru ;  info@tdtos.ru </t>
    </r>
  </si>
  <si>
    <t>БАЗО-50-4</t>
  </si>
  <si>
    <t>БАРО-50-4</t>
  </si>
  <si>
    <t xml:space="preserve">БАМО-1,2-1 </t>
  </si>
  <si>
    <t>азотный, малогабаритный</t>
  </si>
  <si>
    <t>азотный, большой</t>
  </si>
  <si>
    <t>аргоновый, малогабаритный</t>
  </si>
  <si>
    <t>аргоновый, большой</t>
  </si>
  <si>
    <t>аммиачный</t>
  </si>
  <si>
    <t>БВО-80-4</t>
  </si>
  <si>
    <t>БГО-50-4</t>
  </si>
  <si>
    <t xml:space="preserve">БГО-5 МГ </t>
  </si>
  <si>
    <t xml:space="preserve">БАРО-5 МГ </t>
  </si>
  <si>
    <t xml:space="preserve">БАЗО-5 МГ </t>
  </si>
  <si>
    <t>гелиевый, малогабаритный</t>
  </si>
  <si>
    <t>гелиевый, большой</t>
  </si>
  <si>
    <t>БУО-50-4</t>
  </si>
  <si>
    <t xml:space="preserve">БУО-5 МГ </t>
  </si>
  <si>
    <t>углекислотный, малогабаритный</t>
  </si>
  <si>
    <t>углекислотный, большой</t>
  </si>
  <si>
    <t>БМО-80-2</t>
  </si>
  <si>
    <t>метановый</t>
  </si>
  <si>
    <t>водородный</t>
  </si>
  <si>
    <t>ПУСКО-ЗАРЯДНЫЕ УСТРОЙСТВА</t>
  </si>
  <si>
    <t>ОБОРУДОВАНИЕ ДЛЯ АРГОННО-ДУГОВОЙ СВАРКИ</t>
  </si>
  <si>
    <t>Педаль</t>
  </si>
  <si>
    <t>ГОРЕЛКИ  ДЛЯ АРГОННО-ДУГОВОЙ СВАРКИ</t>
  </si>
  <si>
    <t>ОСО-1,0/220\36У2</t>
  </si>
  <si>
    <t>ОСО-2,0/220\36У2</t>
  </si>
  <si>
    <t>ОСО-4,0/220\36У2</t>
  </si>
  <si>
    <t>ГВ-И (3 наконечника)</t>
  </si>
  <si>
    <t>(220\380В, 45-250А, 24 кг)  Ростов, комплект.</t>
  </si>
  <si>
    <t>(220\380В, 45-250А, 24 кг)</t>
  </si>
  <si>
    <t>(220\380В, 45-200А, 20кг)</t>
  </si>
  <si>
    <t>рычаг, L-500 мм  9/9</t>
  </si>
  <si>
    <t>ГАЗОРЕЗАТЕЛЬНЫЕ МАШИНЫ</t>
  </si>
  <si>
    <t>CG-30 I (аналог Гугарк, Смена-2М)</t>
  </si>
  <si>
    <t>CG-30 II (аналог Гугарк, Смена-2М)</t>
  </si>
  <si>
    <t>Мундштук внутренний № 350</t>
  </si>
  <si>
    <t>КЛЕММЫ РО-АР</t>
  </si>
  <si>
    <t xml:space="preserve">Рельс </t>
  </si>
  <si>
    <t>для машин CG-30 I, CG-30 II, CG-100 (L=1800 мм)</t>
  </si>
  <si>
    <t>ацетилен, пропан, 2 резака (220В)</t>
  </si>
  <si>
    <t>ацетилен, пропан, 1 резак (220В)</t>
  </si>
  <si>
    <t xml:space="preserve">CG2-11G (аналог Орбита руч.) </t>
  </si>
  <si>
    <t xml:space="preserve">CG2-11D (аналог Орбита) </t>
  </si>
  <si>
    <t>ацетилен, пропан, 1 резак ручной привод</t>
  </si>
  <si>
    <t>ацетилен, пропан, 1 резак электрический привод</t>
  </si>
  <si>
    <t>ацетилен, пропан, 1 резак эл. привод, 100-1420 мм</t>
  </si>
  <si>
    <t>CG2-11</t>
  </si>
  <si>
    <t xml:space="preserve">CG2-150 (аналог Огонек) </t>
  </si>
  <si>
    <t>НК-72Т</t>
  </si>
  <si>
    <t>ацетилен, пропан (220В) в любом пространств. положении</t>
  </si>
  <si>
    <t>НК-1000D</t>
  </si>
  <si>
    <t>ацетилен, пропан,  вырезка отверстий  80-1000 мм</t>
  </si>
  <si>
    <t>ГОРЕЛКИ ДЛЯ ПОЛУАВТОМАТОВ импортные</t>
  </si>
  <si>
    <t xml:space="preserve">LXB-15AK (аналог BINZEL) </t>
  </si>
  <si>
    <t>(евроразьем, 150А, 3 м)</t>
  </si>
  <si>
    <t xml:space="preserve">LXB-23AK (аналог BINZEL) </t>
  </si>
  <si>
    <t xml:space="preserve">LXB-25AK (аналог BINZEL) </t>
  </si>
  <si>
    <t xml:space="preserve">LXB-36KD (аналог BINZEL) </t>
  </si>
  <si>
    <t>(евроразьем, 400А, 3 м)</t>
  </si>
  <si>
    <t>(евроразьем, 300А, 3 м)</t>
  </si>
  <si>
    <t>(евроразьем, 230А, 3 м)</t>
  </si>
  <si>
    <t>Маска сварщика FC-1113</t>
  </si>
  <si>
    <t>Маска сварщика FC-1110</t>
  </si>
  <si>
    <t>Маска сварщика FC-1109</t>
  </si>
  <si>
    <t>"Хамелеон" 9-13 DIN на корпусе</t>
  </si>
  <si>
    <t>"Хамелеон" 9-13 DIN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</si>
</sst>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\ [$€-1]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[$р.-419]"/>
    <numFmt numFmtId="175" formatCode="#,##0&quot;р.&quot;"/>
    <numFmt numFmtId="176" formatCode="#,##0_р_."/>
    <numFmt numFmtId="177" formatCode="#,##0.0_р_."/>
    <numFmt numFmtId="178" formatCode="[$$-409]#,##0.00"/>
    <numFmt numFmtId="179" formatCode="[$€-2]\ #,##0.00"/>
    <numFmt numFmtId="180" formatCode="[$$-409]#,##0"/>
    <numFmt numFmtId="181" formatCode="[$€-2]\ #,##0"/>
    <numFmt numFmtId="182" formatCode="_-* #,##0_р_._-;\-* #,##0_р_._-;_-* &quot;-&quot;??_р_._-;_-@_-"/>
    <numFmt numFmtId="183" formatCode="#,##0.00_р_."/>
  </numFmts>
  <fonts count="119">
    <font>
      <sz val="10"/>
      <name val="Arial Cyr"/>
      <family val="0"/>
    </font>
    <font>
      <b/>
      <sz val="10"/>
      <color indexed="18"/>
      <name val="Times New Roman Cyr"/>
      <family val="1"/>
    </font>
    <font>
      <b/>
      <u val="single"/>
      <sz val="10"/>
      <color indexed="18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b/>
      <sz val="10"/>
      <name val="Times New Roman Cyr"/>
      <family val="1"/>
    </font>
    <font>
      <sz val="10"/>
      <color indexed="5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12"/>
      <name val="Times New Roman Cyr"/>
      <family val="1"/>
    </font>
    <font>
      <b/>
      <u val="single"/>
      <sz val="12"/>
      <color indexed="9"/>
      <name val="Courier New Cyr"/>
      <family val="3"/>
    </font>
    <font>
      <b/>
      <u val="single"/>
      <sz val="10"/>
      <color indexed="12"/>
      <name val="Times New Roman Cyr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 Cyr"/>
      <family val="1"/>
    </font>
    <font>
      <b/>
      <sz val="11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2"/>
      <name val="Arial Cyr"/>
      <family val="0"/>
    </font>
    <font>
      <b/>
      <sz val="12"/>
      <color indexed="32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32"/>
      <name val="Times New Roman"/>
      <family val="1"/>
    </font>
    <font>
      <b/>
      <sz val="11"/>
      <color indexed="18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5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2"/>
      <color indexed="9"/>
      <name val="Arial Black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9"/>
      <color indexed="18"/>
      <name val="Times New Roman Cyr"/>
      <family val="0"/>
    </font>
    <font>
      <b/>
      <i/>
      <sz val="9"/>
      <color indexed="12"/>
      <name val="Times New Roman Cyr"/>
      <family val="0"/>
    </font>
    <font>
      <b/>
      <i/>
      <sz val="10"/>
      <color indexed="12"/>
      <name val="Times New Roman Cyr"/>
      <family val="0"/>
    </font>
    <font>
      <b/>
      <i/>
      <sz val="10"/>
      <color indexed="58"/>
      <name val="Times New Roman Cyr"/>
      <family val="0"/>
    </font>
    <font>
      <b/>
      <u val="single"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60"/>
      <name val="Times New Roman"/>
      <family val="1"/>
    </font>
    <font>
      <sz val="11.5"/>
      <name val="Arial Cyr"/>
      <family val="2"/>
    </font>
    <font>
      <b/>
      <sz val="8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.5"/>
      <color indexed="8"/>
      <name val="Arial Cyr"/>
      <family val="0"/>
    </font>
    <font>
      <sz val="9"/>
      <name val="Arial Cyr"/>
      <family val="0"/>
    </font>
    <font>
      <b/>
      <sz val="8"/>
      <color indexed="18"/>
      <name val="Times New Roman Cyr"/>
      <family val="1"/>
    </font>
    <font>
      <b/>
      <sz val="8"/>
      <color indexed="12"/>
      <name val="Times New Roman Cyr"/>
      <family val="1"/>
    </font>
    <font>
      <b/>
      <u val="single"/>
      <sz val="8"/>
      <color indexed="12"/>
      <name val="Times New Roman Cyr"/>
      <family val="1"/>
    </font>
    <font>
      <sz val="8"/>
      <name val="Arial Cyr"/>
      <family val="0"/>
    </font>
    <font>
      <b/>
      <sz val="8"/>
      <color indexed="58"/>
      <name val="Times New Roman Cyr"/>
      <family val="1"/>
    </font>
    <font>
      <b/>
      <u val="single"/>
      <sz val="9"/>
      <color indexed="9"/>
      <name val="Courier New Cyr"/>
      <family val="3"/>
    </font>
    <font>
      <b/>
      <sz val="9"/>
      <color indexed="18"/>
      <name val="Times New Roman Cyr"/>
      <family val="1"/>
    </font>
    <font>
      <b/>
      <sz val="9"/>
      <color indexed="12"/>
      <name val="Times New Roman Cyr"/>
      <family val="1"/>
    </font>
    <font>
      <b/>
      <u val="single"/>
      <sz val="9"/>
      <color indexed="12"/>
      <name val="Times New Roman Cyr"/>
      <family val="1"/>
    </font>
    <font>
      <sz val="9"/>
      <name val="Times New Roman Cyr"/>
      <family val="1"/>
    </font>
    <font>
      <sz val="9"/>
      <name val="Arial Black"/>
      <family val="2"/>
    </font>
    <font>
      <b/>
      <sz val="9"/>
      <name val="Arial Cyr"/>
      <family val="0"/>
    </font>
    <font>
      <b/>
      <i/>
      <sz val="11"/>
      <color indexed="6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b/>
      <sz val="10"/>
      <name val="Arial Black"/>
      <family val="2"/>
    </font>
    <font>
      <b/>
      <sz val="10"/>
      <name val="Arial Cyr"/>
      <family val="2"/>
    </font>
    <font>
      <sz val="10"/>
      <name val="Arial Black"/>
      <family val="2"/>
    </font>
    <font>
      <b/>
      <sz val="10"/>
      <name val="SymbolProp BT"/>
      <family val="0"/>
    </font>
    <font>
      <b/>
      <sz val="11"/>
      <name val="Arial"/>
      <family val="0"/>
    </font>
    <font>
      <b/>
      <sz val="11"/>
      <name val="Arial Cyr"/>
      <family val="0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/>
    </xf>
    <xf numFmtId="175" fontId="20" fillId="0" borderId="0" xfId="0" applyNumberFormat="1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center" vertical="center"/>
    </xf>
    <xf numFmtId="175" fontId="16" fillId="0" borderId="10" xfId="0" applyNumberFormat="1" applyFont="1" applyFill="1" applyBorder="1" applyAlignment="1">
      <alignment horizontal="center" vertical="center"/>
    </xf>
    <xf numFmtId="175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0" applyNumberFormat="1" applyFont="1" applyFill="1" applyBorder="1" applyAlignment="1">
      <alignment horizontal="justify" vertical="center"/>
    </xf>
    <xf numFmtId="0" fontId="14" fillId="0" borderId="10" xfId="0" applyFont="1" applyFill="1" applyBorder="1" applyAlignment="1">
      <alignment horizontal="justify" vertical="center"/>
    </xf>
    <xf numFmtId="0" fontId="14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/>
    </xf>
    <xf numFmtId="175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10" xfId="0" applyFont="1" applyBorder="1" applyAlignment="1">
      <alignment horizontal="left" vertical="center"/>
    </xf>
    <xf numFmtId="164" fontId="16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175" fontId="25" fillId="0" borderId="10" xfId="0" applyNumberFormat="1" applyFont="1" applyFill="1" applyBorder="1" applyAlignment="1">
      <alignment horizontal="center" vertical="center"/>
    </xf>
    <xf numFmtId="169" fontId="16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5" fontId="29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NumberFormat="1" applyFont="1" applyBorder="1" applyAlignment="1">
      <alignment shrinkToFit="1"/>
    </xf>
    <xf numFmtId="0" fontId="16" fillId="0" borderId="10" xfId="0" applyNumberFormat="1" applyFont="1" applyBorder="1" applyAlignment="1">
      <alignment shrinkToFit="1"/>
    </xf>
    <xf numFmtId="175" fontId="16" fillId="0" borderId="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9" fontId="9" fillId="0" borderId="0" xfId="58" applyFont="1" applyFill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horizontal="left" indent="1"/>
      <protection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2" fontId="10" fillId="0" borderId="0" xfId="0" applyNumberFormat="1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/>
    </xf>
    <xf numFmtId="164" fontId="44" fillId="32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5" fillId="0" borderId="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justify" vertical="center"/>
    </xf>
    <xf numFmtId="0" fontId="19" fillId="33" borderId="10" xfId="0" applyFont="1" applyFill="1" applyBorder="1" applyAlignment="1">
      <alignment horizontal="justify" vertical="center"/>
    </xf>
    <xf numFmtId="0" fontId="0" fillId="0" borderId="10" xfId="0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6" fillId="0" borderId="11" xfId="0" applyNumberFormat="1" applyFont="1" applyBorder="1" applyAlignment="1">
      <alignment vertical="center"/>
    </xf>
    <xf numFmtId="0" fontId="16" fillId="0" borderId="12" xfId="0" applyNumberFormat="1" applyFont="1" applyBorder="1" applyAlignment="1">
      <alignment vertical="center"/>
    </xf>
    <xf numFmtId="9" fontId="16" fillId="0" borderId="11" xfId="58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6" fillId="0" borderId="18" xfId="0" applyNumberFormat="1" applyFont="1" applyBorder="1" applyAlignment="1">
      <alignment vertical="center"/>
    </xf>
    <xf numFmtId="9" fontId="16" fillId="0" borderId="11" xfId="58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vertical="center"/>
    </xf>
    <xf numFmtId="0" fontId="16" fillId="0" borderId="19" xfId="0" applyNumberFormat="1" applyFont="1" applyFill="1" applyBorder="1" applyAlignment="1">
      <alignment vertical="center"/>
    </xf>
    <xf numFmtId="0" fontId="16" fillId="0" borderId="20" xfId="0" applyNumberFormat="1" applyFont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left"/>
    </xf>
    <xf numFmtId="175" fontId="16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3" fillId="0" borderId="10" xfId="0" applyNumberFormat="1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justify" vertical="center"/>
    </xf>
    <xf numFmtId="175" fontId="25" fillId="0" borderId="10" xfId="0" applyNumberFormat="1" applyFont="1" applyFill="1" applyBorder="1" applyAlignment="1">
      <alignment horizontal="center"/>
    </xf>
    <xf numFmtId="175" fontId="16" fillId="0" borderId="11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33" fillId="0" borderId="18" xfId="0" applyNumberFormat="1" applyFont="1" applyFill="1" applyBorder="1" applyAlignment="1">
      <alignment horizontal="left" vertical="center" indent="1"/>
    </xf>
    <xf numFmtId="0" fontId="61" fillId="33" borderId="0" xfId="0" applyFont="1" applyFill="1" applyAlignment="1">
      <alignment vertical="center" wrapText="1"/>
    </xf>
    <xf numFmtId="0" fontId="62" fillId="33" borderId="0" xfId="0" applyFont="1" applyFill="1" applyAlignment="1">
      <alignment vertical="center" wrapText="1"/>
    </xf>
    <xf numFmtId="0" fontId="63" fillId="33" borderId="0" xfId="0" applyFont="1" applyFill="1" applyAlignment="1">
      <alignment vertical="center" wrapText="1"/>
    </xf>
    <xf numFmtId="0" fontId="54" fillId="33" borderId="0" xfId="0" applyFont="1" applyFill="1" applyBorder="1" applyAlignment="1">
      <alignment horizontal="justify" vertical="center"/>
    </xf>
    <xf numFmtId="0" fontId="16" fillId="0" borderId="10" xfId="0" applyFont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justify" vertical="center"/>
    </xf>
    <xf numFmtId="0" fontId="64" fillId="0" borderId="0" xfId="0" applyFont="1" applyBorder="1" applyAlignment="1">
      <alignment horizontal="justify" vertical="center"/>
    </xf>
    <xf numFmtId="0" fontId="14" fillId="0" borderId="0" xfId="0" applyFont="1" applyFill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/>
    </xf>
    <xf numFmtId="0" fontId="48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5" fontId="24" fillId="0" borderId="10" xfId="0" applyNumberFormat="1" applyFont="1" applyFill="1" applyBorder="1" applyAlignment="1">
      <alignment horizontal="center" vertical="center"/>
    </xf>
    <xf numFmtId="175" fontId="52" fillId="0" borderId="10" xfId="0" applyNumberFormat="1" applyFont="1" applyFill="1" applyBorder="1" applyAlignment="1">
      <alignment horizontal="center" vertical="center"/>
    </xf>
    <xf numFmtId="175" fontId="36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horizontal="justify" vertical="center"/>
    </xf>
    <xf numFmtId="169" fontId="24" fillId="0" borderId="1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justify" vertical="center" wrapText="1"/>
    </xf>
    <xf numFmtId="179" fontId="19" fillId="0" borderId="0" xfId="0" applyNumberFormat="1" applyFont="1" applyFill="1" applyBorder="1" applyAlignment="1">
      <alignment horizontal="justify" vertical="center" wrapTex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NumberFormat="1" applyFont="1" applyBorder="1" applyAlignment="1">
      <alignment horizontal="left" vertical="center" shrinkToFit="1"/>
    </xf>
    <xf numFmtId="49" fontId="66" fillId="0" borderId="11" xfId="0" applyNumberFormat="1" applyFont="1" applyBorder="1" applyAlignment="1">
      <alignment horizontal="left" vertical="center" shrinkToFit="1"/>
    </xf>
    <xf numFmtId="2" fontId="66" fillId="0" borderId="17" xfId="0" applyNumberFormat="1" applyFont="1" applyBorder="1" applyAlignment="1">
      <alignment horizontal="right" vertical="center" shrinkToFit="1"/>
    </xf>
    <xf numFmtId="0" fontId="66" fillId="0" borderId="13" xfId="0" applyNumberFormat="1" applyFont="1" applyBorder="1" applyAlignment="1">
      <alignment horizontal="left" vertical="center" shrinkToFit="1"/>
    </xf>
    <xf numFmtId="49" fontId="66" fillId="0" borderId="13" xfId="0" applyNumberFormat="1" applyFont="1" applyBorder="1" applyAlignment="1">
      <alignment horizontal="left" vertical="center" shrinkToFit="1"/>
    </xf>
    <xf numFmtId="14" fontId="12" fillId="34" borderId="0" xfId="0" applyNumberFormat="1" applyFont="1" applyFill="1" applyBorder="1" applyAlignment="1">
      <alignment horizontal="justify" vertical="center" wrapText="1"/>
    </xf>
    <xf numFmtId="0" fontId="1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1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left" vertical="center"/>
    </xf>
    <xf numFmtId="0" fontId="33" fillId="0" borderId="13" xfId="0" applyNumberFormat="1" applyFont="1" applyFill="1" applyBorder="1" applyAlignment="1">
      <alignment horizontal="left" vertical="center"/>
    </xf>
    <xf numFmtId="0" fontId="33" fillId="0" borderId="18" xfId="0" applyNumberFormat="1" applyFont="1" applyFill="1" applyBorder="1" applyAlignment="1">
      <alignment horizontal="left" vertical="center"/>
    </xf>
    <xf numFmtId="0" fontId="33" fillId="0" borderId="11" xfId="0" applyNumberFormat="1" applyFont="1" applyFill="1" applyBorder="1" applyAlignment="1">
      <alignment horizontal="left" vertical="top" wrapText="1"/>
    </xf>
    <xf numFmtId="16" fontId="33" fillId="0" borderId="11" xfId="0" applyNumberFormat="1" applyFont="1" applyFill="1" applyBorder="1" applyAlignment="1">
      <alignment horizontal="left" vertical="center"/>
    </xf>
    <xf numFmtId="0" fontId="33" fillId="0" borderId="11" xfId="0" applyNumberFormat="1" applyFont="1" applyFill="1" applyBorder="1" applyAlignment="1">
      <alignment horizontal="left" vertical="center" shrinkToFit="1"/>
    </xf>
    <xf numFmtId="0" fontId="33" fillId="0" borderId="22" xfId="0" applyNumberFormat="1" applyFont="1" applyFill="1" applyBorder="1" applyAlignment="1">
      <alignment horizontal="left" vertical="center" shrinkToFit="1"/>
    </xf>
    <xf numFmtId="0" fontId="33" fillId="0" borderId="13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wrapText="1"/>
    </xf>
    <xf numFmtId="0" fontId="33" fillId="0" borderId="11" xfId="0" applyNumberFormat="1" applyFont="1" applyFill="1" applyBorder="1" applyAlignment="1">
      <alignment horizontal="left" shrinkToFit="1"/>
    </xf>
    <xf numFmtId="0" fontId="33" fillId="0" borderId="10" xfId="0" applyNumberFormat="1" applyFont="1" applyFill="1" applyBorder="1" applyAlignment="1">
      <alignment horizontal="left" shrinkToFit="1"/>
    </xf>
    <xf numFmtId="0" fontId="34" fillId="0" borderId="10" xfId="0" applyFont="1" applyFill="1" applyBorder="1" applyAlignment="1">
      <alignment horizontal="left" vertical="center"/>
    </xf>
    <xf numFmtId="0" fontId="46" fillId="32" borderId="1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175" fontId="59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justify" vertical="center"/>
    </xf>
    <xf numFmtId="0" fontId="49" fillId="0" borderId="10" xfId="0" applyFont="1" applyBorder="1" applyAlignment="1">
      <alignment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/>
    </xf>
    <xf numFmtId="0" fontId="61" fillId="33" borderId="0" xfId="0" applyFont="1" applyFill="1" applyBorder="1" applyAlignment="1">
      <alignment vertical="center" wrapText="1"/>
    </xf>
    <xf numFmtId="14" fontId="12" fillId="33" borderId="0" xfId="0" applyNumberFormat="1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vertical="center" wrapText="1"/>
    </xf>
    <xf numFmtId="1" fontId="66" fillId="0" borderId="0" xfId="0" applyNumberFormat="1" applyFont="1" applyBorder="1" applyAlignment="1">
      <alignment/>
    </xf>
    <xf numFmtId="2" fontId="66" fillId="0" borderId="0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left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justify" vertical="center" wrapText="1"/>
    </xf>
    <xf numFmtId="0" fontId="33" fillId="0" borderId="15" xfId="0" applyFont="1" applyFill="1" applyBorder="1" applyAlignment="1">
      <alignment horizontal="left" vertical="center"/>
    </xf>
    <xf numFmtId="175" fontId="16" fillId="0" borderId="15" xfId="0" applyNumberFormat="1" applyFont="1" applyFill="1" applyBorder="1" applyAlignment="1">
      <alignment horizontal="center" vertical="center" wrapText="1"/>
    </xf>
    <xf numFmtId="175" fontId="24" fillId="0" borderId="19" xfId="0" applyNumberFormat="1" applyFont="1" applyFill="1" applyBorder="1" applyAlignment="1">
      <alignment horizontal="center" vertical="center"/>
    </xf>
    <xf numFmtId="175" fontId="24" fillId="35" borderId="10" xfId="0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justify" vertical="center"/>
    </xf>
    <xf numFmtId="175" fontId="16" fillId="35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2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vertical="center"/>
    </xf>
    <xf numFmtId="0" fontId="30" fillId="35" borderId="15" xfId="0" applyFont="1" applyFill="1" applyBorder="1" applyAlignment="1">
      <alignment vertical="center"/>
    </xf>
    <xf numFmtId="0" fontId="30" fillId="35" borderId="19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justify" vertical="center"/>
    </xf>
    <xf numFmtId="0" fontId="33" fillId="34" borderId="10" xfId="0" applyFont="1" applyFill="1" applyBorder="1" applyAlignment="1">
      <alignment horizontal="left" vertical="center"/>
    </xf>
    <xf numFmtId="175" fontId="16" fillId="34" borderId="10" xfId="0" applyNumberFormat="1" applyFont="1" applyFill="1" applyBorder="1" applyAlignment="1">
      <alignment horizontal="center" vertical="center"/>
    </xf>
    <xf numFmtId="175" fontId="24" fillId="34" borderId="1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justify" vertical="center"/>
    </xf>
    <xf numFmtId="0" fontId="68" fillId="0" borderId="0" xfId="0" applyFont="1" applyFill="1" applyBorder="1" applyAlignment="1">
      <alignment horizontal="justify" vertical="center" wrapText="1"/>
    </xf>
    <xf numFmtId="2" fontId="66" fillId="0" borderId="14" xfId="0" applyNumberFormat="1" applyFont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vertical="center"/>
    </xf>
    <xf numFmtId="0" fontId="34" fillId="0" borderId="11" xfId="0" applyNumberFormat="1" applyFont="1" applyFill="1" applyBorder="1" applyAlignment="1">
      <alignment horizontal="left" vertical="center"/>
    </xf>
    <xf numFmtId="0" fontId="14" fillId="0" borderId="10" xfId="0" applyNumberFormat="1" applyFont="1" applyBorder="1" applyAlignment="1">
      <alignment vertical="center"/>
    </xf>
    <xf numFmtId="0" fontId="16" fillId="32" borderId="10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justify" vertical="center"/>
    </xf>
    <xf numFmtId="175" fontId="16" fillId="32" borderId="10" xfId="0" applyNumberFormat="1" applyFont="1" applyFill="1" applyBorder="1" applyAlignment="1">
      <alignment horizontal="center" vertical="center"/>
    </xf>
    <xf numFmtId="175" fontId="24" fillId="32" borderId="10" xfId="0" applyNumberFormat="1" applyFont="1" applyFill="1" applyBorder="1" applyAlignment="1">
      <alignment horizontal="center" vertical="center"/>
    </xf>
    <xf numFmtId="0" fontId="16" fillId="32" borderId="10" xfId="0" applyNumberFormat="1" applyFont="1" applyFill="1" applyBorder="1" applyAlignment="1">
      <alignment horizontal="justify" vertical="center"/>
    </xf>
    <xf numFmtId="0" fontId="0" fillId="0" borderId="0" xfId="0" applyFill="1" applyBorder="1" applyAlignment="1">
      <alignment horizontal="left" indent="1"/>
    </xf>
    <xf numFmtId="0" fontId="16" fillId="0" borderId="10" xfId="0" applyFont="1" applyFill="1" applyBorder="1" applyAlignment="1">
      <alignment horizontal="left" vertical="center"/>
    </xf>
    <xf numFmtId="14" fontId="12" fillId="33" borderId="24" xfId="0" applyNumberFormat="1" applyFont="1" applyFill="1" applyBorder="1" applyAlignment="1">
      <alignment horizontal="justify" vertical="center" wrapText="1"/>
    </xf>
    <xf numFmtId="14" fontId="60" fillId="33" borderId="16" xfId="0" applyNumberFormat="1" applyFont="1" applyFill="1" applyBorder="1" applyAlignment="1">
      <alignment horizontal="justify" vertical="center" wrapText="1"/>
    </xf>
    <xf numFmtId="0" fontId="1" fillId="33" borderId="25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61" fillId="33" borderId="14" xfId="0" applyFont="1" applyFill="1" applyBorder="1" applyAlignment="1">
      <alignment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3" fillId="0" borderId="10" xfId="0" applyNumberFormat="1" applyFont="1" applyBorder="1" applyAlignment="1">
      <alignment horizontal="left" vertical="center" shrinkToFit="1"/>
    </xf>
    <xf numFmtId="49" fontId="73" fillId="0" borderId="10" xfId="0" applyNumberFormat="1" applyFont="1" applyBorder="1" applyAlignment="1">
      <alignment horizontal="left" vertical="center" shrinkToFit="1"/>
    </xf>
    <xf numFmtId="2" fontId="73" fillId="0" borderId="10" xfId="0" applyNumberFormat="1" applyFont="1" applyBorder="1" applyAlignment="1">
      <alignment horizontal="left" vertical="center" shrinkToFit="1"/>
    </xf>
    <xf numFmtId="0" fontId="73" fillId="0" borderId="10" xfId="0" applyNumberFormat="1" applyFont="1" applyBorder="1" applyAlignment="1">
      <alignment vertical="center" shrinkToFit="1"/>
    </xf>
    <xf numFmtId="49" fontId="73" fillId="0" borderId="10" xfId="0" applyNumberFormat="1" applyFont="1" applyBorder="1" applyAlignment="1">
      <alignment horizontal="left" vertical="center" indent="1"/>
    </xf>
    <xf numFmtId="2" fontId="73" fillId="0" borderId="10" xfId="0" applyNumberFormat="1" applyFont="1" applyBorder="1" applyAlignment="1">
      <alignment horizontal="left" vertical="center" indent="1"/>
    </xf>
    <xf numFmtId="0" fontId="73" fillId="0" borderId="10" xfId="0" applyNumberFormat="1" applyFont="1" applyBorder="1" applyAlignment="1">
      <alignment horizontal="left" vertical="center" indent="1"/>
    </xf>
    <xf numFmtId="49" fontId="73" fillId="0" borderId="10" xfId="0" applyNumberFormat="1" applyFont="1" applyBorder="1" applyAlignment="1">
      <alignment vertical="center" shrinkToFit="1"/>
    </xf>
    <xf numFmtId="2" fontId="73" fillId="0" borderId="10" xfId="0" applyNumberFormat="1" applyFont="1" applyBorder="1" applyAlignment="1">
      <alignment vertical="center" shrinkToFit="1"/>
    </xf>
    <xf numFmtId="0" fontId="73" fillId="0" borderId="10" xfId="0" applyNumberFormat="1" applyFont="1" applyBorder="1" applyAlignment="1">
      <alignment vertical="center"/>
    </xf>
    <xf numFmtId="49" fontId="73" fillId="0" borderId="10" xfId="0" applyNumberFormat="1" applyFont="1" applyBorder="1" applyAlignment="1">
      <alignment vertical="center"/>
    </xf>
    <xf numFmtId="2" fontId="73" fillId="0" borderId="10" xfId="0" applyNumberFormat="1" applyFont="1" applyBorder="1" applyAlignment="1">
      <alignment vertical="center"/>
    </xf>
    <xf numFmtId="2" fontId="68" fillId="0" borderId="10" xfId="0" applyNumberFormat="1" applyFont="1" applyBorder="1" applyAlignment="1">
      <alignment vertical="center" shrinkToFit="1"/>
    </xf>
    <xf numFmtId="16" fontId="73" fillId="0" borderId="10" xfId="0" applyNumberFormat="1" applyFont="1" applyBorder="1" applyAlignment="1">
      <alignment vertical="center"/>
    </xf>
    <xf numFmtId="0" fontId="73" fillId="0" borderId="10" xfId="0" applyNumberFormat="1" applyFont="1" applyBorder="1" applyAlignment="1">
      <alignment vertical="center"/>
    </xf>
    <xf numFmtId="0" fontId="73" fillId="0" borderId="10" xfId="0" applyNumberFormat="1" applyFont="1" applyBorder="1" applyAlignment="1">
      <alignment horizontal="left" vertical="center" indent="1"/>
    </xf>
    <xf numFmtId="2" fontId="73" fillId="0" borderId="10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/>
    </xf>
    <xf numFmtId="9" fontId="73" fillId="0" borderId="10" xfId="58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4" fontId="12" fillId="33" borderId="25" xfId="0" applyNumberFormat="1" applyFont="1" applyFill="1" applyBorder="1" applyAlignment="1">
      <alignment horizontal="justify" vertical="center" wrapText="1"/>
    </xf>
    <xf numFmtId="0" fontId="1" fillId="33" borderId="17" xfId="0" applyFont="1" applyFill="1" applyBorder="1" applyAlignment="1">
      <alignment vertical="center" wrapText="1"/>
    </xf>
    <xf numFmtId="0" fontId="70" fillId="0" borderId="13" xfId="0" applyFont="1" applyBorder="1" applyAlignment="1">
      <alignment horizontal="center" vertical="center" wrapText="1" shrinkToFit="1"/>
    </xf>
    <xf numFmtId="0" fontId="73" fillId="32" borderId="13" xfId="0" applyFont="1" applyFill="1" applyBorder="1" applyAlignment="1">
      <alignment/>
    </xf>
    <xf numFmtId="0" fontId="76" fillId="4" borderId="10" xfId="0" applyFont="1" applyFill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/>
    </xf>
    <xf numFmtId="0" fontId="77" fillId="32" borderId="10" xfId="0" applyFont="1" applyFill="1" applyBorder="1" applyAlignment="1">
      <alignment/>
    </xf>
    <xf numFmtId="175" fontId="82" fillId="34" borderId="10" xfId="0" applyNumberFormat="1" applyFont="1" applyFill="1" applyBorder="1" applyAlignment="1">
      <alignment horizontal="center" vertical="center"/>
    </xf>
    <xf numFmtId="175" fontId="81" fillId="32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/>
    </xf>
    <xf numFmtId="2" fontId="76" fillId="0" borderId="10" xfId="0" applyNumberFormat="1" applyFont="1" applyFill="1" applyBorder="1" applyAlignment="1">
      <alignment horizontal="right" vertical="center"/>
    </xf>
    <xf numFmtId="175" fontId="82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 vertical="center" wrapText="1"/>
    </xf>
    <xf numFmtId="2" fontId="76" fillId="0" borderId="10" xfId="0" applyNumberFormat="1" applyFont="1" applyFill="1" applyBorder="1" applyAlignment="1">
      <alignment vertical="center"/>
    </xf>
    <xf numFmtId="2" fontId="76" fillId="0" borderId="10" xfId="0" applyNumberFormat="1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left" vertical="center" wrapText="1"/>
    </xf>
    <xf numFmtId="2" fontId="76" fillId="0" borderId="10" xfId="0" applyNumberFormat="1" applyFont="1" applyFill="1" applyBorder="1" applyAlignment="1">
      <alignment horizontal="right" vertical="center"/>
    </xf>
    <xf numFmtId="2" fontId="76" fillId="0" borderId="10" xfId="0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 wrapText="1"/>
    </xf>
    <xf numFmtId="0" fontId="76" fillId="0" borderId="10" xfId="0" applyFont="1" applyBorder="1" applyAlignment="1">
      <alignment vertical="center"/>
    </xf>
    <xf numFmtId="2" fontId="76" fillId="0" borderId="10" xfId="0" applyNumberFormat="1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2" fontId="73" fillId="0" borderId="26" xfId="0" applyNumberFormat="1" applyFont="1" applyBorder="1" applyAlignment="1">
      <alignment horizontal="right" vertical="center" shrinkToFit="1"/>
    </xf>
    <xf numFmtId="2" fontId="73" fillId="0" borderId="26" xfId="0" applyNumberFormat="1" applyFont="1" applyBorder="1" applyAlignment="1">
      <alignment horizontal="center" vertical="center" shrinkToFit="1"/>
    </xf>
    <xf numFmtId="0" fontId="73" fillId="0" borderId="11" xfId="0" applyNumberFormat="1" applyFont="1" applyBorder="1" applyAlignment="1">
      <alignment vertical="center" shrinkToFit="1"/>
    </xf>
    <xf numFmtId="0" fontId="83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16" fillId="0" borderId="27" xfId="0" applyNumberFormat="1" applyFont="1" applyBorder="1" applyAlignment="1">
      <alignment vertical="center"/>
    </xf>
    <xf numFmtId="0" fontId="33" fillId="0" borderId="13" xfId="0" applyNumberFormat="1" applyFont="1" applyFill="1" applyBorder="1" applyAlignment="1">
      <alignment horizontal="left" vertical="center" shrinkToFit="1"/>
    </xf>
    <xf numFmtId="164" fontId="24" fillId="32" borderId="10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26" fillId="37" borderId="23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0" fontId="31" fillId="37" borderId="23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26" fillId="37" borderId="23" xfId="0" applyFont="1" applyFill="1" applyBorder="1" applyAlignment="1">
      <alignment horizontal="center" vertical="center" shrinkToFit="1"/>
    </xf>
    <xf numFmtId="0" fontId="26" fillId="37" borderId="15" xfId="0" applyFont="1" applyFill="1" applyBorder="1" applyAlignment="1">
      <alignment horizontal="center" vertical="center" shrinkToFit="1"/>
    </xf>
    <xf numFmtId="0" fontId="26" fillId="37" borderId="19" xfId="0" applyFont="1" applyFill="1" applyBorder="1" applyAlignment="1">
      <alignment horizontal="center" vertical="center" shrinkToFit="1"/>
    </xf>
    <xf numFmtId="0" fontId="32" fillId="38" borderId="23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32" fillId="38" borderId="19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30" xfId="0" applyFont="1" applyFill="1" applyBorder="1" applyAlignment="1">
      <alignment horizontal="center" vertical="center"/>
    </xf>
    <xf numFmtId="0" fontId="37" fillId="37" borderId="23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9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8" fillId="35" borderId="28" xfId="0" applyNumberFormat="1" applyFont="1" applyFill="1" applyBorder="1" applyAlignment="1">
      <alignment horizontal="center" vertical="center" wrapText="1"/>
    </xf>
    <xf numFmtId="0" fontId="18" fillId="35" borderId="29" xfId="0" applyNumberFormat="1" applyFont="1" applyFill="1" applyBorder="1" applyAlignment="1">
      <alignment horizontal="center" vertical="center" wrapText="1"/>
    </xf>
    <xf numFmtId="0" fontId="18" fillId="35" borderId="30" xfId="0" applyNumberFormat="1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/>
    </xf>
    <xf numFmtId="0" fontId="39" fillId="38" borderId="15" xfId="0" applyFont="1" applyFill="1" applyBorder="1" applyAlignment="1">
      <alignment horizontal="center" vertical="center"/>
    </xf>
    <xf numFmtId="0" fontId="39" fillId="38" borderId="19" xfId="0" applyFont="1" applyFill="1" applyBorder="1" applyAlignment="1">
      <alignment horizontal="center" vertical="center"/>
    </xf>
    <xf numFmtId="0" fontId="18" fillId="35" borderId="28" xfId="0" applyNumberFormat="1" applyFont="1" applyFill="1" applyBorder="1" applyAlignment="1">
      <alignment horizontal="center" vertical="center"/>
    </xf>
    <xf numFmtId="0" fontId="16" fillId="35" borderId="29" xfId="0" applyNumberFormat="1" applyFont="1" applyFill="1" applyBorder="1" applyAlignment="1">
      <alignment horizontal="center" vertical="center"/>
    </xf>
    <xf numFmtId="0" fontId="16" fillId="35" borderId="30" xfId="0" applyNumberFormat="1" applyFont="1" applyFill="1" applyBorder="1" applyAlignment="1">
      <alignment horizontal="center" vertical="center"/>
    </xf>
    <xf numFmtId="0" fontId="18" fillId="35" borderId="31" xfId="0" applyNumberFormat="1" applyFont="1" applyFill="1" applyBorder="1" applyAlignment="1">
      <alignment horizontal="center" vertical="center"/>
    </xf>
    <xf numFmtId="0" fontId="18" fillId="35" borderId="32" xfId="0" applyNumberFormat="1" applyFont="1" applyFill="1" applyBorder="1" applyAlignment="1">
      <alignment horizontal="center" vertical="center"/>
    </xf>
    <xf numFmtId="0" fontId="18" fillId="35" borderId="33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shrinkToFit="1"/>
    </xf>
    <xf numFmtId="0" fontId="16" fillId="0" borderId="15" xfId="0" applyFont="1" applyFill="1" applyBorder="1" applyAlignment="1">
      <alignment horizontal="center" shrinkToFit="1"/>
    </xf>
    <xf numFmtId="0" fontId="16" fillId="0" borderId="19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15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18" fillId="35" borderId="35" xfId="0" applyNumberFormat="1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 wrapText="1"/>
    </xf>
    <xf numFmtId="0" fontId="74" fillId="34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 wrapText="1"/>
    </xf>
    <xf numFmtId="2" fontId="74" fillId="34" borderId="10" xfId="0" applyNumberFormat="1" applyFont="1" applyFill="1" applyBorder="1" applyAlignment="1">
      <alignment horizontal="center" vertical="center"/>
    </xf>
    <xf numFmtId="0" fontId="0" fillId="0" borderId="24" xfId="53" applyFont="1" applyBorder="1">
      <alignment/>
      <protection/>
    </xf>
    <xf numFmtId="0" fontId="0" fillId="0" borderId="16" xfId="53" applyFont="1" applyBorder="1">
      <alignment/>
      <protection/>
    </xf>
    <xf numFmtId="0" fontId="0" fillId="0" borderId="27" xfId="53" applyFont="1" applyBorder="1">
      <alignment/>
      <protection/>
    </xf>
    <xf numFmtId="0" fontId="41" fillId="33" borderId="0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7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72" fillId="4" borderId="10" xfId="0" applyNumberFormat="1" applyFont="1" applyFill="1" applyBorder="1" applyAlignment="1">
      <alignment horizontal="center"/>
    </xf>
    <xf numFmtId="0" fontId="74" fillId="4" borderId="10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65" fillId="0" borderId="28" xfId="0" applyFont="1" applyFill="1" applyBorder="1" applyAlignment="1">
      <alignment horizontal="left" vertical="center"/>
    </xf>
    <xf numFmtId="0" fontId="65" fillId="0" borderId="29" xfId="0" applyFont="1" applyFill="1" applyBorder="1" applyAlignment="1">
      <alignment horizontal="left" vertical="center"/>
    </xf>
    <xf numFmtId="14" fontId="35" fillId="39" borderId="0" xfId="0" applyNumberFormat="1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4" borderId="10" xfId="0" applyFont="1" applyFill="1" applyBorder="1" applyAlignment="1">
      <alignment horizontal="center" vertical="center"/>
    </xf>
    <xf numFmtId="14" fontId="68" fillId="34" borderId="13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 wrapText="1"/>
    </xf>
    <xf numFmtId="0" fontId="76" fillId="34" borderId="10" xfId="0" applyFont="1" applyFill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wrapText="1"/>
    </xf>
    <xf numFmtId="0" fontId="79" fillId="4" borderId="10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9525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52800" cy="7048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 fLocksWithSheet="0"/>
  </xdr:twoCellAnchor>
  <xdr:twoCellAnchor>
    <xdr:from>
      <xdr:col>3</xdr:col>
      <xdr:colOff>9525</xdr:colOff>
      <xdr:row>421</xdr:row>
      <xdr:rowOff>0</xdr:rowOff>
    </xdr:from>
    <xdr:to>
      <xdr:col>3</xdr:col>
      <xdr:colOff>895350</xdr:colOff>
      <xdr:row>421</xdr:row>
      <xdr:rowOff>0</xdr:rowOff>
    </xdr:to>
    <xdr:sp>
      <xdr:nvSpPr>
        <xdr:cNvPr id="2" name="Rectangle 78"/>
        <xdr:cNvSpPr>
          <a:spLocks/>
        </xdr:cNvSpPr>
      </xdr:nvSpPr>
      <xdr:spPr>
        <a:xfrm>
          <a:off x="6086475" y="70751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421</xdr:row>
      <xdr:rowOff>0</xdr:rowOff>
    </xdr:from>
    <xdr:to>
      <xdr:col>5</xdr:col>
      <xdr:colOff>0</xdr:colOff>
      <xdr:row>421</xdr:row>
      <xdr:rowOff>0</xdr:rowOff>
    </xdr:to>
    <xdr:sp>
      <xdr:nvSpPr>
        <xdr:cNvPr id="3" name="Rectangle 79"/>
        <xdr:cNvSpPr>
          <a:spLocks/>
        </xdr:cNvSpPr>
      </xdr:nvSpPr>
      <xdr:spPr>
        <a:xfrm>
          <a:off x="6981825" y="707517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</xdr:row>
      <xdr:rowOff>133350</xdr:rowOff>
    </xdr:from>
    <xdr:ext cx="3429000" cy="314325"/>
    <xdr:sp>
      <xdr:nvSpPr>
        <xdr:cNvPr id="4" name="Прямоугольник 5"/>
        <xdr:cNvSpPr>
          <a:spLocks/>
        </xdr:cNvSpPr>
      </xdr:nvSpPr>
      <xdr:spPr>
        <a:xfrm>
          <a:off x="0" y="666750"/>
          <a:ext cx="3429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СВАРОЧНОЕ ОБОРУДОВАНИЕ</a:t>
          </a:r>
        </a:p>
      </xdr:txBody>
    </xdr:sp>
    <xdr:clientData/>
  </xdr:oneCellAnchor>
  <xdr:twoCellAnchor>
    <xdr:from>
      <xdr:col>3</xdr:col>
      <xdr:colOff>9525</xdr:colOff>
      <xdr:row>421</xdr:row>
      <xdr:rowOff>0</xdr:rowOff>
    </xdr:from>
    <xdr:to>
      <xdr:col>3</xdr:col>
      <xdr:colOff>895350</xdr:colOff>
      <xdr:row>421</xdr:row>
      <xdr:rowOff>0</xdr:rowOff>
    </xdr:to>
    <xdr:sp>
      <xdr:nvSpPr>
        <xdr:cNvPr id="5" name="Rectangle 78"/>
        <xdr:cNvSpPr>
          <a:spLocks/>
        </xdr:cNvSpPr>
      </xdr:nvSpPr>
      <xdr:spPr>
        <a:xfrm>
          <a:off x="6086475" y="70751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421</xdr:row>
      <xdr:rowOff>0</xdr:rowOff>
    </xdr:from>
    <xdr:to>
      <xdr:col>5</xdr:col>
      <xdr:colOff>0</xdr:colOff>
      <xdr:row>421</xdr:row>
      <xdr:rowOff>0</xdr:rowOff>
    </xdr:to>
    <xdr:sp>
      <xdr:nvSpPr>
        <xdr:cNvPr id="6" name="Rectangle 79"/>
        <xdr:cNvSpPr>
          <a:spLocks/>
        </xdr:cNvSpPr>
      </xdr:nvSpPr>
      <xdr:spPr>
        <a:xfrm>
          <a:off x="6981825" y="70751700"/>
          <a:ext cx="78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171</xdr:row>
      <xdr:rowOff>0</xdr:rowOff>
    </xdr:from>
    <xdr:to>
      <xdr:col>3</xdr:col>
      <xdr:colOff>28575</xdr:colOff>
      <xdr:row>171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6677025" y="2947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171</xdr:row>
      <xdr:rowOff>0</xdr:rowOff>
    </xdr:from>
    <xdr:to>
      <xdr:col>5</xdr:col>
      <xdr:colOff>0</xdr:colOff>
      <xdr:row>171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6686550" y="294798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28575</xdr:colOff>
      <xdr:row>166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6677025" y="28641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166</xdr:row>
      <xdr:rowOff>0</xdr:rowOff>
    </xdr:from>
    <xdr:to>
      <xdr:col>5</xdr:col>
      <xdr:colOff>0</xdr:colOff>
      <xdr:row>166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6686550" y="286416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28575</xdr:colOff>
      <xdr:row>16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6677025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6" name="Rectangle 18"/>
        <xdr:cNvSpPr>
          <a:spLocks/>
        </xdr:cNvSpPr>
      </xdr:nvSpPr>
      <xdr:spPr>
        <a:xfrm>
          <a:off x="6686550" y="25812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171</xdr:row>
      <xdr:rowOff>0</xdr:rowOff>
    </xdr:from>
    <xdr:to>
      <xdr:col>4</xdr:col>
      <xdr:colOff>0</xdr:colOff>
      <xdr:row>171</xdr:row>
      <xdr:rowOff>0</xdr:rowOff>
    </xdr:to>
    <xdr:sp>
      <xdr:nvSpPr>
        <xdr:cNvPr id="7" name="Rectangle 22"/>
        <xdr:cNvSpPr>
          <a:spLocks/>
        </xdr:cNvSpPr>
      </xdr:nvSpPr>
      <xdr:spPr>
        <a:xfrm>
          <a:off x="6677025" y="2947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0</xdr:colOff>
      <xdr:row>166</xdr:row>
      <xdr:rowOff>0</xdr:rowOff>
    </xdr:to>
    <xdr:sp>
      <xdr:nvSpPr>
        <xdr:cNvPr id="8" name="Rectangle 23"/>
        <xdr:cNvSpPr>
          <a:spLocks/>
        </xdr:cNvSpPr>
      </xdr:nvSpPr>
      <xdr:spPr>
        <a:xfrm>
          <a:off x="6677025" y="28641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28575</xdr:colOff>
      <xdr:row>16</xdr:row>
      <xdr:rowOff>0</xdr:rowOff>
    </xdr:to>
    <xdr:sp>
      <xdr:nvSpPr>
        <xdr:cNvPr id="9" name="Rectangle 32"/>
        <xdr:cNvSpPr>
          <a:spLocks/>
        </xdr:cNvSpPr>
      </xdr:nvSpPr>
      <xdr:spPr>
        <a:xfrm>
          <a:off x="6677025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" name="Rectangle 33"/>
        <xdr:cNvSpPr>
          <a:spLocks/>
        </xdr:cNvSpPr>
      </xdr:nvSpPr>
      <xdr:spPr>
        <a:xfrm>
          <a:off x="6686550" y="25812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1</xdr:row>
      <xdr:rowOff>28575</xdr:rowOff>
    </xdr:from>
    <xdr:to>
      <xdr:col>1</xdr:col>
      <xdr:colOff>2038350</xdr:colOff>
      <xdr:row>3</xdr:row>
      <xdr:rowOff>57150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2333625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 fLocksWithSheet="0"/>
  </xdr:twoCellAnchor>
  <xdr:twoCellAnchor>
    <xdr:from>
      <xdr:col>1</xdr:col>
      <xdr:colOff>0</xdr:colOff>
      <xdr:row>3</xdr:row>
      <xdr:rowOff>114300</xdr:rowOff>
    </xdr:from>
    <xdr:to>
      <xdr:col>1</xdr:col>
      <xdr:colOff>1914525</xdr:colOff>
      <xdr:row>4</xdr:row>
      <xdr:rowOff>95250</xdr:rowOff>
    </xdr:to>
    <xdr:sp>
      <xdr:nvSpPr>
        <xdr:cNvPr id="12" name="WordArt 44"/>
        <xdr:cNvSpPr>
          <a:spLocks/>
        </xdr:cNvSpPr>
      </xdr:nvSpPr>
      <xdr:spPr>
        <a:xfrm>
          <a:off x="466725" y="885825"/>
          <a:ext cx="19145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сварочное оборудование</a:t>
          </a:r>
        </a:p>
      </xdr:txBody>
    </xdr:sp>
    <xdr:clientData/>
  </xdr:twoCellAnchor>
  <xdr:oneCellAnchor>
    <xdr:from>
      <xdr:col>1</xdr:col>
      <xdr:colOff>381000</xdr:colOff>
      <xdr:row>0</xdr:row>
      <xdr:rowOff>57150</xdr:rowOff>
    </xdr:from>
    <xdr:ext cx="209550" cy="266700"/>
    <xdr:sp fLocksText="0">
      <xdr:nvSpPr>
        <xdr:cNvPr id="13" name="TextBox 14"/>
        <xdr:cNvSpPr txBox="1">
          <a:spLocks noChangeArrowheads="1"/>
        </xdr:cNvSpPr>
      </xdr:nvSpPr>
      <xdr:spPr>
        <a:xfrm>
          <a:off x="847725" y="571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9525</xdr:colOff>
      <xdr:row>16</xdr:row>
      <xdr:rowOff>0</xdr:rowOff>
    </xdr:from>
    <xdr:to>
      <xdr:col>3</xdr:col>
      <xdr:colOff>942975</xdr:colOff>
      <xdr:row>16</xdr:row>
      <xdr:rowOff>0</xdr:rowOff>
    </xdr:to>
    <xdr:sp>
      <xdr:nvSpPr>
        <xdr:cNvPr id="14" name="Rectangle 550"/>
        <xdr:cNvSpPr>
          <a:spLocks/>
        </xdr:cNvSpPr>
      </xdr:nvSpPr>
      <xdr:spPr>
        <a:xfrm>
          <a:off x="6677025" y="2581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Rectangle 551"/>
        <xdr:cNvSpPr>
          <a:spLocks/>
        </xdr:cNvSpPr>
      </xdr:nvSpPr>
      <xdr:spPr>
        <a:xfrm>
          <a:off x="6686550" y="25812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0</xdr:rowOff>
    </xdr:from>
    <xdr:to>
      <xdr:col>3</xdr:col>
      <xdr:colOff>28575</xdr:colOff>
      <xdr:row>16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6134100" y="21336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7210425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28575</xdr:colOff>
      <xdr:row>16</xdr:row>
      <xdr:rowOff>0</xdr:rowOff>
    </xdr:to>
    <xdr:sp>
      <xdr:nvSpPr>
        <xdr:cNvPr id="3" name="Rectangle 32"/>
        <xdr:cNvSpPr>
          <a:spLocks/>
        </xdr:cNvSpPr>
      </xdr:nvSpPr>
      <xdr:spPr>
        <a:xfrm>
          <a:off x="6134100" y="2133600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Rectangle 33"/>
        <xdr:cNvSpPr>
          <a:spLocks/>
        </xdr:cNvSpPr>
      </xdr:nvSpPr>
      <xdr:spPr>
        <a:xfrm>
          <a:off x="7210425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276225</xdr:colOff>
      <xdr:row>3</xdr:row>
      <xdr:rowOff>295275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876550" cy="79057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 fLocksWithSheet="0"/>
  </xdr:twoCellAnchor>
  <xdr:twoCellAnchor>
    <xdr:from>
      <xdr:col>0</xdr:col>
      <xdr:colOff>266700</xdr:colOff>
      <xdr:row>3</xdr:row>
      <xdr:rowOff>219075</xdr:rowOff>
    </xdr:from>
    <xdr:to>
      <xdr:col>1</xdr:col>
      <xdr:colOff>1885950</xdr:colOff>
      <xdr:row>4</xdr:row>
      <xdr:rowOff>200025</xdr:rowOff>
    </xdr:to>
    <xdr:sp>
      <xdr:nvSpPr>
        <xdr:cNvPr id="6" name="WordArt 44"/>
        <xdr:cNvSpPr>
          <a:spLocks/>
        </xdr:cNvSpPr>
      </xdr:nvSpPr>
      <xdr:spPr>
        <a:xfrm>
          <a:off x="266700" y="990600"/>
          <a:ext cx="19145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563971" dir="14049740" sx="125000" sy="125000" algn="tl">
                  <a:srgbClr val="C7DFD3">
                    <a:alpha val="79998"/>
                  </a:srgbClr>
                </a:outerShdw>
              </a:effectLst>
              <a:latin typeface="Times New Roman"/>
              <a:cs typeface="Times New Roman"/>
            </a:rPr>
            <a:t>сварочное оборудование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Rectangle 78"/>
        <xdr:cNvSpPr>
          <a:spLocks/>
        </xdr:cNvSpPr>
      </xdr:nvSpPr>
      <xdr:spPr>
        <a:xfrm>
          <a:off x="10496550" y="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79"/>
        <xdr:cNvSpPr>
          <a:spLocks/>
        </xdr:cNvSpPr>
      </xdr:nvSpPr>
      <xdr:spPr>
        <a:xfrm>
          <a:off x="1155382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3" name="Rectangle 78"/>
        <xdr:cNvSpPr>
          <a:spLocks/>
        </xdr:cNvSpPr>
      </xdr:nvSpPr>
      <xdr:spPr>
        <a:xfrm>
          <a:off x="10496550" y="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79"/>
        <xdr:cNvSpPr>
          <a:spLocks/>
        </xdr:cNvSpPr>
      </xdr:nvSpPr>
      <xdr:spPr>
        <a:xfrm>
          <a:off x="1155382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1362075</xdr:colOff>
      <xdr:row>221</xdr:row>
      <xdr:rowOff>0</xdr:rowOff>
    </xdr:from>
    <xdr:to>
      <xdr:col>0</xdr:col>
      <xdr:colOff>1362075</xdr:colOff>
      <xdr:row>221</xdr:row>
      <xdr:rowOff>0</xdr:rowOff>
    </xdr:to>
    <xdr:sp>
      <xdr:nvSpPr>
        <xdr:cNvPr id="5" name="Line 80"/>
        <xdr:cNvSpPr>
          <a:spLocks/>
        </xdr:cNvSpPr>
      </xdr:nvSpPr>
      <xdr:spPr>
        <a:xfrm>
          <a:off x="1362075" y="44672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2667000</xdr:colOff>
      <xdr:row>221</xdr:row>
      <xdr:rowOff>0</xdr:rowOff>
    </xdr:from>
    <xdr:to>
      <xdr:col>0</xdr:col>
      <xdr:colOff>2676525</xdr:colOff>
      <xdr:row>221</xdr:row>
      <xdr:rowOff>0</xdr:rowOff>
    </xdr:to>
    <xdr:sp>
      <xdr:nvSpPr>
        <xdr:cNvPr id="6" name="Line 81"/>
        <xdr:cNvSpPr>
          <a:spLocks/>
        </xdr:cNvSpPr>
      </xdr:nvSpPr>
      <xdr:spPr>
        <a:xfrm flipH="1">
          <a:off x="2667000" y="446722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4086225</xdr:colOff>
      <xdr:row>221</xdr:row>
      <xdr:rowOff>0</xdr:rowOff>
    </xdr:from>
    <xdr:to>
      <xdr:col>0</xdr:col>
      <xdr:colOff>4095750</xdr:colOff>
      <xdr:row>221</xdr:row>
      <xdr:rowOff>0</xdr:rowOff>
    </xdr:to>
    <xdr:sp>
      <xdr:nvSpPr>
        <xdr:cNvPr id="7" name="Line 82"/>
        <xdr:cNvSpPr>
          <a:spLocks/>
        </xdr:cNvSpPr>
      </xdr:nvSpPr>
      <xdr:spPr>
        <a:xfrm flipH="1">
          <a:off x="4086225" y="446722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5619750</xdr:colOff>
      <xdr:row>221</xdr:row>
      <xdr:rowOff>0</xdr:rowOff>
    </xdr:from>
    <xdr:to>
      <xdr:col>0</xdr:col>
      <xdr:colOff>5619750</xdr:colOff>
      <xdr:row>221</xdr:row>
      <xdr:rowOff>0</xdr:rowOff>
    </xdr:to>
    <xdr:sp>
      <xdr:nvSpPr>
        <xdr:cNvPr id="8" name="Line 83"/>
        <xdr:cNvSpPr>
          <a:spLocks/>
        </xdr:cNvSpPr>
      </xdr:nvSpPr>
      <xdr:spPr>
        <a:xfrm>
          <a:off x="5619750" y="44672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3076575</xdr:colOff>
      <xdr:row>0</xdr:row>
      <xdr:rowOff>38100</xdr:rowOff>
    </xdr:from>
    <xdr:to>
      <xdr:col>0</xdr:col>
      <xdr:colOff>6419850</xdr:colOff>
      <xdr:row>0</xdr:row>
      <xdr:rowOff>733425</xdr:rowOff>
    </xdr:to>
    <xdr:pic>
      <xdr:nvPicPr>
        <xdr:cNvPr id="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8100"/>
          <a:ext cx="3352800" cy="7048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 fLocksWithSheet="0"/>
  </xdr:twoCellAnchor>
  <xdr:twoCellAnchor>
    <xdr:from>
      <xdr:col>0</xdr:col>
      <xdr:colOff>1362075</xdr:colOff>
      <xdr:row>146</xdr:row>
      <xdr:rowOff>0</xdr:rowOff>
    </xdr:from>
    <xdr:to>
      <xdr:col>0</xdr:col>
      <xdr:colOff>1362075</xdr:colOff>
      <xdr:row>146</xdr:row>
      <xdr:rowOff>0</xdr:rowOff>
    </xdr:to>
    <xdr:sp>
      <xdr:nvSpPr>
        <xdr:cNvPr id="10" name="Line 80"/>
        <xdr:cNvSpPr>
          <a:spLocks/>
        </xdr:cNvSpPr>
      </xdr:nvSpPr>
      <xdr:spPr>
        <a:xfrm>
          <a:off x="1362075" y="30384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2667000</xdr:colOff>
      <xdr:row>146</xdr:row>
      <xdr:rowOff>0</xdr:rowOff>
    </xdr:from>
    <xdr:to>
      <xdr:col>0</xdr:col>
      <xdr:colOff>2676525</xdr:colOff>
      <xdr:row>146</xdr:row>
      <xdr:rowOff>0</xdr:rowOff>
    </xdr:to>
    <xdr:sp>
      <xdr:nvSpPr>
        <xdr:cNvPr id="11" name="Line 81"/>
        <xdr:cNvSpPr>
          <a:spLocks/>
        </xdr:cNvSpPr>
      </xdr:nvSpPr>
      <xdr:spPr>
        <a:xfrm flipH="1">
          <a:off x="2667000" y="30384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4086225</xdr:colOff>
      <xdr:row>146</xdr:row>
      <xdr:rowOff>0</xdr:rowOff>
    </xdr:from>
    <xdr:to>
      <xdr:col>0</xdr:col>
      <xdr:colOff>4095750</xdr:colOff>
      <xdr:row>146</xdr:row>
      <xdr:rowOff>0</xdr:rowOff>
    </xdr:to>
    <xdr:sp>
      <xdr:nvSpPr>
        <xdr:cNvPr id="12" name="Line 82"/>
        <xdr:cNvSpPr>
          <a:spLocks/>
        </xdr:cNvSpPr>
      </xdr:nvSpPr>
      <xdr:spPr>
        <a:xfrm flipH="1">
          <a:off x="4086225" y="30384750"/>
          <a:ext cx="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5619750</xdr:colOff>
      <xdr:row>146</xdr:row>
      <xdr:rowOff>0</xdr:rowOff>
    </xdr:from>
    <xdr:to>
      <xdr:col>0</xdr:col>
      <xdr:colOff>5619750</xdr:colOff>
      <xdr:row>146</xdr:row>
      <xdr:rowOff>0</xdr:rowOff>
    </xdr:to>
    <xdr:sp>
      <xdr:nvSpPr>
        <xdr:cNvPr id="13" name="Line 83"/>
        <xdr:cNvSpPr>
          <a:spLocks/>
        </xdr:cNvSpPr>
      </xdr:nvSpPr>
      <xdr:spPr>
        <a:xfrm>
          <a:off x="5619750" y="30384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0</xdr:col>
      <xdr:colOff>2295525</xdr:colOff>
      <xdr:row>0</xdr:row>
      <xdr:rowOff>704850</xdr:rowOff>
    </xdr:to>
    <xdr:pic>
      <xdr:nvPicPr>
        <xdr:cNvPr id="14" name="Picture 180" descr="br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33350"/>
          <a:ext cx="2228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02"/>
  <sheetViews>
    <sheetView tabSelected="1" view="pageLayout" zoomScaleSheetLayoutView="100" workbookViewId="0" topLeftCell="A1">
      <selection activeCell="H30" sqref="H30"/>
    </sheetView>
  </sheetViews>
  <sheetFormatPr defaultColWidth="9.00390625" defaultRowHeight="12.75"/>
  <cols>
    <col min="1" max="1" width="5.625" style="104" customWidth="1"/>
    <col min="2" max="2" width="34.00390625" style="125" customWidth="1"/>
    <col min="3" max="3" width="40.125" style="152" customWidth="1"/>
    <col min="4" max="4" width="11.75390625" style="212" customWidth="1"/>
    <col min="5" max="5" width="10.375" style="109" customWidth="1"/>
    <col min="6" max="6" width="8.875" style="2" customWidth="1"/>
    <col min="7" max="12" width="9.125" style="1" customWidth="1"/>
  </cols>
  <sheetData>
    <row r="1" spans="1:12" s="4" customFormat="1" ht="16.5" customHeight="1">
      <c r="A1" s="226"/>
      <c r="B1" s="227"/>
      <c r="C1" s="370" t="s">
        <v>129</v>
      </c>
      <c r="D1" s="370"/>
      <c r="E1" s="371"/>
      <c r="F1" s="2"/>
      <c r="G1" s="2" t="s">
        <v>1433</v>
      </c>
      <c r="H1" s="2"/>
      <c r="I1" s="2"/>
      <c r="J1" s="2"/>
      <c r="K1" s="2"/>
      <c r="L1" s="2"/>
    </row>
    <row r="2" spans="1:12" s="4" customFormat="1" ht="12.75" customHeight="1">
      <c r="A2" s="228" t="s">
        <v>701</v>
      </c>
      <c r="B2" s="176"/>
      <c r="C2" s="372" t="s">
        <v>1822</v>
      </c>
      <c r="D2" s="372"/>
      <c r="E2" s="373"/>
      <c r="F2" s="2"/>
      <c r="G2" s="224"/>
      <c r="H2" s="2"/>
      <c r="I2" s="2"/>
      <c r="J2" s="2"/>
      <c r="K2" s="2"/>
      <c r="L2" s="2"/>
    </row>
    <row r="3" spans="1:12" s="4" customFormat="1" ht="12.75" customHeight="1">
      <c r="A3" s="228"/>
      <c r="B3" s="176"/>
      <c r="C3" s="374" t="s">
        <v>721</v>
      </c>
      <c r="D3" s="374"/>
      <c r="E3" s="375"/>
      <c r="F3" s="2"/>
      <c r="G3" s="2"/>
      <c r="H3" s="2"/>
      <c r="I3" s="2"/>
      <c r="J3" s="2"/>
      <c r="K3" s="2"/>
      <c r="L3" s="2"/>
    </row>
    <row r="4" spans="1:12" s="4" customFormat="1" ht="12.75" customHeight="1">
      <c r="A4" s="228"/>
      <c r="B4" s="176"/>
      <c r="C4" s="374" t="s">
        <v>2083</v>
      </c>
      <c r="D4" s="374"/>
      <c r="E4" s="375"/>
      <c r="F4" s="2"/>
      <c r="G4" s="2"/>
      <c r="H4" s="2"/>
      <c r="I4" s="2"/>
      <c r="J4" s="2"/>
      <c r="K4" s="2"/>
      <c r="L4" s="2"/>
    </row>
    <row r="5" spans="1:12" s="4" customFormat="1" ht="12.75" customHeight="1">
      <c r="A5" s="228"/>
      <c r="B5" s="176"/>
      <c r="C5" s="374"/>
      <c r="D5" s="374"/>
      <c r="E5" s="375"/>
      <c r="F5" s="2"/>
      <c r="G5" s="2"/>
      <c r="H5" s="2"/>
      <c r="I5" s="2"/>
      <c r="J5" s="2"/>
      <c r="K5" s="2"/>
      <c r="L5" s="2"/>
    </row>
    <row r="6" spans="1:12" s="4" customFormat="1" ht="12" customHeight="1">
      <c r="A6" s="229"/>
      <c r="B6" s="230"/>
      <c r="C6" s="231"/>
      <c r="D6" s="232"/>
      <c r="E6" s="233"/>
      <c r="F6" s="2"/>
      <c r="G6" s="2"/>
      <c r="H6" s="2"/>
      <c r="I6" s="2"/>
      <c r="J6" s="2"/>
      <c r="K6" s="2"/>
      <c r="L6" s="2"/>
    </row>
    <row r="7" spans="1:5" ht="12.75" hidden="1">
      <c r="A7" s="94"/>
      <c r="B7" s="116"/>
      <c r="C7" s="149"/>
      <c r="D7" s="105"/>
      <c r="E7" s="105"/>
    </row>
    <row r="8" spans="1:5" ht="12.75" hidden="1">
      <c r="A8" s="95"/>
      <c r="B8" s="117"/>
      <c r="C8" s="150"/>
      <c r="D8" s="106"/>
      <c r="E8" s="106"/>
    </row>
    <row r="9" spans="1:5" ht="15.75" hidden="1">
      <c r="A9" s="96"/>
      <c r="B9" s="118"/>
      <c r="C9" s="151"/>
      <c r="D9" s="96"/>
      <c r="E9" s="129"/>
    </row>
    <row r="10" spans="1:2" ht="12.75" customHeight="1" hidden="1">
      <c r="A10" s="94"/>
      <c r="B10" s="119"/>
    </row>
    <row r="11" spans="1:2" ht="12.75" hidden="1">
      <c r="A11" s="94"/>
      <c r="B11" s="119"/>
    </row>
    <row r="12" spans="1:12" s="6" customFormat="1" ht="15">
      <c r="A12" s="200" t="s">
        <v>1832</v>
      </c>
      <c r="B12" s="201"/>
      <c r="C12" s="201"/>
      <c r="D12" s="201"/>
      <c r="E12" s="202"/>
      <c r="F12" s="7"/>
      <c r="G12" s="5"/>
      <c r="H12" s="5"/>
      <c r="I12" s="5"/>
      <c r="J12" s="5"/>
      <c r="K12" s="5"/>
      <c r="L12" s="5"/>
    </row>
    <row r="13" spans="1:12" s="6" customFormat="1" ht="15">
      <c r="A13" s="200" t="s">
        <v>1707</v>
      </c>
      <c r="B13" s="201"/>
      <c r="C13" s="201"/>
      <c r="D13" s="201"/>
      <c r="E13" s="202"/>
      <c r="F13" s="7"/>
      <c r="G13" s="5"/>
      <c r="H13" s="5"/>
      <c r="I13" s="5"/>
      <c r="J13" s="5"/>
      <c r="K13" s="5"/>
      <c r="L13" s="5"/>
    </row>
    <row r="14" spans="1:12" s="6" customFormat="1" ht="15">
      <c r="A14" s="200" t="s">
        <v>1708</v>
      </c>
      <c r="B14" s="199"/>
      <c r="C14" s="201"/>
      <c r="D14" s="201"/>
      <c r="E14" s="202"/>
      <c r="F14" s="7"/>
      <c r="G14" s="5"/>
      <c r="H14" s="5"/>
      <c r="I14" s="5"/>
      <c r="J14" s="5"/>
      <c r="K14" s="5"/>
      <c r="L14" s="5"/>
    </row>
    <row r="15" spans="1:5" ht="20.25">
      <c r="A15" s="376" t="s">
        <v>702</v>
      </c>
      <c r="B15" s="376"/>
      <c r="C15" s="376"/>
      <c r="D15" s="376"/>
      <c r="E15" s="376"/>
    </row>
    <row r="16" spans="1:12" s="6" customFormat="1" ht="20.25" customHeight="1">
      <c r="A16" s="377" t="s">
        <v>703</v>
      </c>
      <c r="B16" s="378"/>
      <c r="C16" s="378"/>
      <c r="D16" s="378"/>
      <c r="E16" s="379"/>
      <c r="F16" s="7"/>
      <c r="G16" s="5"/>
      <c r="H16" s="5"/>
      <c r="I16" s="5"/>
      <c r="J16" s="5"/>
      <c r="K16" s="5"/>
      <c r="L16" s="5"/>
    </row>
    <row r="17" spans="1:12" s="6" customFormat="1" ht="24">
      <c r="A17" s="14" t="s">
        <v>224</v>
      </c>
      <c r="B17" s="14" t="s">
        <v>225</v>
      </c>
      <c r="C17" s="153"/>
      <c r="D17" s="40" t="s">
        <v>1212</v>
      </c>
      <c r="E17" s="40" t="s">
        <v>62</v>
      </c>
      <c r="F17" s="7"/>
      <c r="G17" s="5"/>
      <c r="H17" s="5"/>
      <c r="I17" s="5"/>
      <c r="J17" s="5"/>
      <c r="K17" s="5"/>
      <c r="L17" s="5"/>
    </row>
    <row r="18" spans="1:12" s="6" customFormat="1" ht="15">
      <c r="A18" s="368" t="s">
        <v>977</v>
      </c>
      <c r="B18" s="369"/>
      <c r="C18" s="369"/>
      <c r="D18" s="369"/>
      <c r="E18" s="369"/>
      <c r="F18" s="7"/>
      <c r="G18" s="5"/>
      <c r="H18" s="5"/>
      <c r="I18" s="5"/>
      <c r="J18" s="5"/>
      <c r="K18" s="5"/>
      <c r="L18" s="5"/>
    </row>
    <row r="19" spans="1:5" ht="12.75">
      <c r="A19" s="215"/>
      <c r="B19" s="216" t="s">
        <v>397</v>
      </c>
      <c r="C19" s="154" t="s">
        <v>1134</v>
      </c>
      <c r="D19" s="132">
        <v>784</v>
      </c>
      <c r="E19" s="132">
        <f aca="true" t="shared" si="0" ref="E19:E28">D19-(D19/100*5)</f>
        <v>744.8</v>
      </c>
    </row>
    <row r="20" spans="1:5" ht="12.75">
      <c r="A20" s="97"/>
      <c r="B20" s="76" t="s">
        <v>397</v>
      </c>
      <c r="C20" s="154" t="s">
        <v>408</v>
      </c>
      <c r="D20" s="130">
        <v>831</v>
      </c>
      <c r="E20" s="130">
        <f t="shared" si="0"/>
        <v>789.45</v>
      </c>
    </row>
    <row r="21" spans="1:5" ht="12.75">
      <c r="A21" s="97"/>
      <c r="B21" s="76" t="s">
        <v>398</v>
      </c>
      <c r="C21" s="154" t="s">
        <v>409</v>
      </c>
      <c r="D21" s="130">
        <v>889</v>
      </c>
      <c r="E21" s="130">
        <f t="shared" si="0"/>
        <v>844.55</v>
      </c>
    </row>
    <row r="22" spans="1:5" ht="12.75">
      <c r="A22" s="97"/>
      <c r="B22" s="216" t="s">
        <v>1395</v>
      </c>
      <c r="C22" s="154" t="s">
        <v>1134</v>
      </c>
      <c r="D22" s="132">
        <v>930</v>
      </c>
      <c r="E22" s="132">
        <f t="shared" si="0"/>
        <v>883.5</v>
      </c>
    </row>
    <row r="23" spans="1:5" ht="12.75">
      <c r="A23" s="97"/>
      <c r="B23" s="76" t="s">
        <v>1395</v>
      </c>
      <c r="C23" s="154" t="s">
        <v>1396</v>
      </c>
      <c r="D23" s="130">
        <v>974</v>
      </c>
      <c r="E23" s="130">
        <f t="shared" si="0"/>
        <v>925.3</v>
      </c>
    </row>
    <row r="24" spans="1:5" ht="12.75">
      <c r="A24" s="215"/>
      <c r="B24" s="218" t="s">
        <v>1208</v>
      </c>
      <c r="C24" s="155" t="s">
        <v>1569</v>
      </c>
      <c r="D24" s="132">
        <v>710</v>
      </c>
      <c r="E24" s="132">
        <f>D24-(D24/100*5)</f>
        <v>674.5</v>
      </c>
    </row>
    <row r="25" spans="1:5" ht="12.75">
      <c r="A25" s="97"/>
      <c r="B25" s="23" t="s">
        <v>1208</v>
      </c>
      <c r="C25" s="155" t="s">
        <v>410</v>
      </c>
      <c r="D25" s="130">
        <v>754</v>
      </c>
      <c r="E25" s="130">
        <f>D25-(D25/100*5)</f>
        <v>716.3</v>
      </c>
    </row>
    <row r="26" spans="1:5" ht="14.25" customHeight="1">
      <c r="A26" s="97"/>
      <c r="B26" s="78" t="s">
        <v>734</v>
      </c>
      <c r="C26" s="154" t="s">
        <v>408</v>
      </c>
      <c r="D26" s="130">
        <v>946</v>
      </c>
      <c r="E26" s="130">
        <f t="shared" si="0"/>
        <v>898.7</v>
      </c>
    </row>
    <row r="27" spans="1:5" ht="13.5" customHeight="1">
      <c r="A27" s="97"/>
      <c r="B27" s="78" t="s">
        <v>1204</v>
      </c>
      <c r="C27" s="154" t="s">
        <v>408</v>
      </c>
      <c r="D27" s="130">
        <v>1147</v>
      </c>
      <c r="E27" s="130">
        <f t="shared" si="0"/>
        <v>1089.65</v>
      </c>
    </row>
    <row r="28" spans="1:5" ht="14.25" customHeight="1">
      <c r="A28" s="97"/>
      <c r="B28" s="76" t="s">
        <v>1397</v>
      </c>
      <c r="C28" s="154" t="s">
        <v>409</v>
      </c>
      <c r="D28" s="130">
        <v>1047</v>
      </c>
      <c r="E28" s="130">
        <f t="shared" si="0"/>
        <v>994.65</v>
      </c>
    </row>
    <row r="29" spans="1:5" s="114" customFormat="1" ht="12">
      <c r="A29" s="299"/>
      <c r="B29" s="300"/>
      <c r="C29" s="300"/>
      <c r="D29" s="300"/>
      <c r="E29" s="301"/>
    </row>
    <row r="30" spans="1:5" s="114" customFormat="1" ht="12">
      <c r="A30" s="14"/>
      <c r="B30" s="113" t="s">
        <v>1951</v>
      </c>
      <c r="C30" s="92" t="s">
        <v>1947</v>
      </c>
      <c r="D30" s="93">
        <v>915</v>
      </c>
      <c r="E30" s="130">
        <v>869</v>
      </c>
    </row>
    <row r="31" spans="1:5" s="114" customFormat="1" ht="12">
      <c r="A31" s="14"/>
      <c r="B31" s="113" t="s">
        <v>1780</v>
      </c>
      <c r="C31" s="92" t="s">
        <v>1051</v>
      </c>
      <c r="D31" s="93">
        <v>950</v>
      </c>
      <c r="E31" s="130">
        <v>903</v>
      </c>
    </row>
    <row r="32" spans="1:5" s="114" customFormat="1" ht="12">
      <c r="A32" s="14"/>
      <c r="B32" s="113" t="s">
        <v>1952</v>
      </c>
      <c r="C32" s="92" t="s">
        <v>1950</v>
      </c>
      <c r="D32" s="93">
        <v>973</v>
      </c>
      <c r="E32" s="130">
        <v>856</v>
      </c>
    </row>
    <row r="33" spans="1:5" s="114" customFormat="1" ht="12">
      <c r="A33" s="14"/>
      <c r="B33" s="113" t="s">
        <v>435</v>
      </c>
      <c r="C33" s="92" t="s">
        <v>436</v>
      </c>
      <c r="D33" s="93">
        <v>1150</v>
      </c>
      <c r="E33" s="130">
        <v>1046</v>
      </c>
    </row>
    <row r="34" spans="1:5" s="87" customFormat="1" ht="14.25">
      <c r="A34" s="14"/>
      <c r="B34" s="113" t="s">
        <v>752</v>
      </c>
      <c r="C34" s="153" t="s">
        <v>193</v>
      </c>
      <c r="D34" s="93">
        <v>1144</v>
      </c>
      <c r="E34" s="130">
        <v>1007</v>
      </c>
    </row>
    <row r="35" spans="1:5" ht="15" customHeight="1">
      <c r="A35" s="14"/>
      <c r="B35" s="113" t="s">
        <v>753</v>
      </c>
      <c r="C35" s="92" t="s">
        <v>192</v>
      </c>
      <c r="D35" s="93">
        <v>1191</v>
      </c>
      <c r="E35" s="130">
        <v>1049</v>
      </c>
    </row>
    <row r="36" spans="1:5" s="114" customFormat="1" ht="12">
      <c r="A36" s="299"/>
      <c r="B36" s="300"/>
      <c r="C36" s="300"/>
      <c r="D36" s="300"/>
      <c r="E36" s="301"/>
    </row>
    <row r="37" spans="1:5" s="114" customFormat="1" ht="12">
      <c r="A37" s="14"/>
      <c r="B37" s="113" t="s">
        <v>1439</v>
      </c>
      <c r="C37" s="92" t="s">
        <v>1442</v>
      </c>
      <c r="D37" s="93">
        <v>784</v>
      </c>
      <c r="E37" s="130">
        <f>D37-(D37/100*5)</f>
        <v>744.8</v>
      </c>
    </row>
    <row r="38" spans="1:5" s="114" customFormat="1" ht="12">
      <c r="A38" s="14"/>
      <c r="B38" s="113" t="s">
        <v>1484</v>
      </c>
      <c r="C38" s="92" t="s">
        <v>1443</v>
      </c>
      <c r="D38" s="93">
        <v>834</v>
      </c>
      <c r="E38" s="130">
        <f>D38-(D38/100*5)</f>
        <v>792.3</v>
      </c>
    </row>
    <row r="39" spans="1:5" ht="14.25" customHeight="1">
      <c r="A39" s="14"/>
      <c r="B39" s="113" t="s">
        <v>196</v>
      </c>
      <c r="C39" s="92" t="s">
        <v>1282</v>
      </c>
      <c r="D39" s="93">
        <v>888</v>
      </c>
      <c r="E39" s="130">
        <f>D39-(D39/100*5)</f>
        <v>843.6</v>
      </c>
    </row>
    <row r="40" spans="1:5" ht="14.25" customHeight="1">
      <c r="A40" s="299"/>
      <c r="B40" s="300"/>
      <c r="C40" s="300"/>
      <c r="D40" s="300"/>
      <c r="E40" s="301"/>
    </row>
    <row r="41" spans="1:5" ht="14.25" customHeight="1">
      <c r="A41" s="14"/>
      <c r="B41" s="20" t="s">
        <v>1725</v>
      </c>
      <c r="C41" s="153"/>
      <c r="D41" s="22">
        <v>944</v>
      </c>
      <c r="E41" s="130">
        <f>D41-(D41/100*3)</f>
        <v>915.68</v>
      </c>
    </row>
    <row r="42" spans="1:5" ht="14.25" customHeight="1">
      <c r="A42" s="14"/>
      <c r="B42" s="20" t="s">
        <v>514</v>
      </c>
      <c r="C42" s="153"/>
      <c r="D42" s="22">
        <v>760</v>
      </c>
      <c r="E42" s="130">
        <f>D42-(D42/100*5)</f>
        <v>722</v>
      </c>
    </row>
    <row r="43" spans="1:5" s="87" customFormat="1" ht="14.25">
      <c r="A43" s="299"/>
      <c r="B43" s="300"/>
      <c r="C43" s="300"/>
      <c r="D43" s="300"/>
      <c r="E43" s="301"/>
    </row>
    <row r="44" spans="1:5" ht="14.25" customHeight="1">
      <c r="A44" s="14"/>
      <c r="B44" s="20" t="s">
        <v>226</v>
      </c>
      <c r="C44" s="153" t="s">
        <v>1151</v>
      </c>
      <c r="D44" s="22">
        <v>870</v>
      </c>
      <c r="E44" s="130">
        <f>D44-(D44/100*3)</f>
        <v>843.9</v>
      </c>
    </row>
    <row r="45" spans="1:5" ht="14.25" customHeight="1">
      <c r="A45" s="299"/>
      <c r="B45" s="300"/>
      <c r="C45" s="300"/>
      <c r="D45" s="300"/>
      <c r="E45" s="301"/>
    </row>
    <row r="46" spans="1:5" ht="14.25" customHeight="1">
      <c r="A46" s="14"/>
      <c r="B46" s="20" t="s">
        <v>1152</v>
      </c>
      <c r="C46" s="153" t="s">
        <v>1150</v>
      </c>
      <c r="D46" s="22">
        <v>1046</v>
      </c>
      <c r="E46" s="130">
        <v>889</v>
      </c>
    </row>
    <row r="47" spans="1:5" ht="14.25" customHeight="1">
      <c r="A47" s="299"/>
      <c r="B47" s="300"/>
      <c r="C47" s="300"/>
      <c r="D47" s="300"/>
      <c r="E47" s="301"/>
    </row>
    <row r="48" spans="1:5" ht="13.5" customHeight="1">
      <c r="A48" s="14"/>
      <c r="B48" s="18" t="s">
        <v>119</v>
      </c>
      <c r="C48" s="153" t="s">
        <v>820</v>
      </c>
      <c r="D48" s="15">
        <v>883</v>
      </c>
      <c r="E48" s="130">
        <f>D48-(D48/100*3)</f>
        <v>856.51</v>
      </c>
    </row>
    <row r="49" spans="1:5" ht="14.25" customHeight="1">
      <c r="A49" s="14"/>
      <c r="B49" s="19" t="s">
        <v>2032</v>
      </c>
      <c r="C49" s="153" t="s">
        <v>1694</v>
      </c>
      <c r="D49" s="16">
        <v>970</v>
      </c>
      <c r="E49" s="130">
        <f>D49-(D49/100*3)</f>
        <v>940.9</v>
      </c>
    </row>
    <row r="50" spans="1:5" ht="14.25" customHeight="1">
      <c r="A50" s="14"/>
      <c r="B50" s="20" t="s">
        <v>2033</v>
      </c>
      <c r="C50" s="153" t="s">
        <v>490</v>
      </c>
      <c r="D50" s="22">
        <v>1083</v>
      </c>
      <c r="E50" s="130">
        <f>D50-(D50/100*3)</f>
        <v>1050.51</v>
      </c>
    </row>
    <row r="51" spans="1:5" ht="14.25" customHeight="1">
      <c r="A51" s="186"/>
      <c r="B51" s="187" t="s">
        <v>2033</v>
      </c>
      <c r="C51" s="188" t="s">
        <v>2036</v>
      </c>
      <c r="D51" s="189"/>
      <c r="E51" s="190">
        <f>D51-(D51/100*3)</f>
        <v>0</v>
      </c>
    </row>
    <row r="52" spans="1:5" ht="14.25">
      <c r="A52" s="326" t="s">
        <v>1638</v>
      </c>
      <c r="B52" s="327"/>
      <c r="C52" s="327"/>
      <c r="D52" s="327"/>
      <c r="E52" s="328"/>
    </row>
    <row r="53" spans="1:5" ht="15" customHeight="1">
      <c r="A53" s="215"/>
      <c r="B53" s="216" t="s">
        <v>396</v>
      </c>
      <c r="C53" s="154" t="s">
        <v>1133</v>
      </c>
      <c r="D53" s="132">
        <v>846</v>
      </c>
      <c r="E53" s="132">
        <f aca="true" t="shared" si="1" ref="E53:E58">D53-(D53/100*5)</f>
        <v>803.7</v>
      </c>
    </row>
    <row r="54" spans="1:5" ht="15" customHeight="1">
      <c r="A54" s="97"/>
      <c r="B54" s="76" t="s">
        <v>396</v>
      </c>
      <c r="C54" s="217" t="s">
        <v>862</v>
      </c>
      <c r="D54" s="130">
        <v>889</v>
      </c>
      <c r="E54" s="130">
        <f t="shared" si="1"/>
        <v>844.55</v>
      </c>
    </row>
    <row r="55" spans="1:5" ht="15" customHeight="1">
      <c r="A55" s="215"/>
      <c r="B55" s="216" t="s">
        <v>1398</v>
      </c>
      <c r="C55" s="154" t="s">
        <v>1133</v>
      </c>
      <c r="D55" s="132">
        <v>1004</v>
      </c>
      <c r="E55" s="132">
        <f t="shared" si="1"/>
        <v>953.8</v>
      </c>
    </row>
    <row r="56" spans="1:5" ht="15" customHeight="1">
      <c r="A56" s="97"/>
      <c r="B56" s="76" t="s">
        <v>1398</v>
      </c>
      <c r="C56" s="217" t="s">
        <v>862</v>
      </c>
      <c r="D56" s="130">
        <v>1047</v>
      </c>
      <c r="E56" s="130">
        <f t="shared" si="1"/>
        <v>994.65</v>
      </c>
    </row>
    <row r="57" spans="1:5" ht="13.5" customHeight="1">
      <c r="A57" s="97"/>
      <c r="B57" s="78" t="s">
        <v>732</v>
      </c>
      <c r="C57" s="154" t="s">
        <v>733</v>
      </c>
      <c r="D57" s="130">
        <v>982</v>
      </c>
      <c r="E57" s="130">
        <f t="shared" si="1"/>
        <v>932.9</v>
      </c>
    </row>
    <row r="58" spans="1:5" ht="13.5" customHeight="1">
      <c r="A58" s="97"/>
      <c r="B58" s="78" t="s">
        <v>1203</v>
      </c>
      <c r="C58" s="154" t="s">
        <v>733</v>
      </c>
      <c r="D58" s="130">
        <v>1193</v>
      </c>
      <c r="E58" s="130">
        <f t="shared" si="1"/>
        <v>1133.35</v>
      </c>
    </row>
    <row r="59" spans="1:5" s="114" customFormat="1" ht="12">
      <c r="A59" s="299"/>
      <c r="B59" s="300"/>
      <c r="C59" s="300"/>
      <c r="D59" s="300"/>
      <c r="E59" s="301"/>
    </row>
    <row r="60" spans="1:5" s="114" customFormat="1" ht="12">
      <c r="A60" s="14"/>
      <c r="B60" s="113" t="s">
        <v>762</v>
      </c>
      <c r="C60" s="92" t="s">
        <v>1947</v>
      </c>
      <c r="D60" s="93">
        <v>986</v>
      </c>
      <c r="E60" s="130">
        <v>937</v>
      </c>
    </row>
    <row r="61" spans="1:5" s="114" customFormat="1" ht="12">
      <c r="A61" s="14"/>
      <c r="B61" s="113" t="s">
        <v>1779</v>
      </c>
      <c r="C61" s="92" t="s">
        <v>1948</v>
      </c>
      <c r="D61" s="93">
        <v>1044</v>
      </c>
      <c r="E61" s="130">
        <v>964</v>
      </c>
    </row>
    <row r="62" spans="1:5" s="114" customFormat="1" ht="12">
      <c r="A62" s="14"/>
      <c r="B62" s="113" t="s">
        <v>1949</v>
      </c>
      <c r="C62" s="92" t="s">
        <v>1950</v>
      </c>
      <c r="D62" s="93">
        <v>1044</v>
      </c>
      <c r="E62" s="130">
        <v>964</v>
      </c>
    </row>
    <row r="63" spans="1:5" s="114" customFormat="1" ht="12">
      <c r="A63" s="14"/>
      <c r="B63" s="113" t="s">
        <v>434</v>
      </c>
      <c r="C63" s="92" t="s">
        <v>436</v>
      </c>
      <c r="D63" s="93">
        <v>1221</v>
      </c>
      <c r="E63" s="130">
        <v>1111</v>
      </c>
    </row>
    <row r="64" spans="1:5" s="114" customFormat="1" ht="12">
      <c r="A64" s="14"/>
      <c r="B64" s="113" t="s">
        <v>750</v>
      </c>
      <c r="C64" s="92" t="s">
        <v>193</v>
      </c>
      <c r="D64" s="93">
        <v>1215</v>
      </c>
      <c r="E64" s="130">
        <v>1069</v>
      </c>
    </row>
    <row r="65" spans="1:5" ht="13.5" customHeight="1">
      <c r="A65" s="14"/>
      <c r="B65" s="113" t="s">
        <v>751</v>
      </c>
      <c r="C65" s="163" t="s">
        <v>192</v>
      </c>
      <c r="D65" s="93">
        <v>1262</v>
      </c>
      <c r="E65" s="130">
        <v>1110</v>
      </c>
    </row>
    <row r="66" spans="1:5" s="114" customFormat="1" ht="12">
      <c r="A66" s="299"/>
      <c r="B66" s="300"/>
      <c r="C66" s="300"/>
      <c r="D66" s="300"/>
      <c r="E66" s="301"/>
    </row>
    <row r="67" spans="1:5" s="114" customFormat="1" ht="12">
      <c r="A67" s="14"/>
      <c r="B67" s="113" t="s">
        <v>1438</v>
      </c>
      <c r="C67" s="92" t="s">
        <v>1440</v>
      </c>
      <c r="D67" s="93">
        <v>834</v>
      </c>
      <c r="E67" s="130">
        <f>D67-(D67/100*5)</f>
        <v>792.3</v>
      </c>
    </row>
    <row r="68" spans="1:5" ht="13.5" customHeight="1">
      <c r="A68" s="14"/>
      <c r="B68" s="113" t="s">
        <v>1483</v>
      </c>
      <c r="C68" s="92" t="s">
        <v>1441</v>
      </c>
      <c r="D68" s="93">
        <v>890</v>
      </c>
      <c r="E68" s="130">
        <f>D68-(D68/100*5)</f>
        <v>845.5</v>
      </c>
    </row>
    <row r="69" spans="1:5" s="87" customFormat="1" ht="14.25">
      <c r="A69" s="299"/>
      <c r="B69" s="300"/>
      <c r="C69" s="300"/>
      <c r="D69" s="300"/>
      <c r="E69" s="301"/>
    </row>
    <row r="70" spans="1:5" ht="13.5" customHeight="1">
      <c r="A70" s="14"/>
      <c r="B70" s="20" t="s">
        <v>227</v>
      </c>
      <c r="C70" s="153" t="s">
        <v>1151</v>
      </c>
      <c r="D70" s="22">
        <v>870</v>
      </c>
      <c r="E70" s="130">
        <f>D70-(D70/100*3)</f>
        <v>843.9</v>
      </c>
    </row>
    <row r="71" spans="1:5" ht="13.5" customHeight="1">
      <c r="A71" s="299"/>
      <c r="B71" s="300"/>
      <c r="C71" s="300"/>
      <c r="D71" s="300"/>
      <c r="E71" s="301"/>
    </row>
    <row r="72" spans="1:5" ht="13.5" customHeight="1">
      <c r="A72" s="14"/>
      <c r="B72" s="20" t="s">
        <v>1149</v>
      </c>
      <c r="C72" s="153" t="s">
        <v>1150</v>
      </c>
      <c r="D72" s="22">
        <v>1046</v>
      </c>
      <c r="E72" s="130">
        <v>889</v>
      </c>
    </row>
    <row r="73" spans="1:5" ht="13.5" customHeight="1">
      <c r="A73" s="299"/>
      <c r="B73" s="300"/>
      <c r="C73" s="300"/>
      <c r="D73" s="300"/>
      <c r="E73" s="301"/>
    </row>
    <row r="74" spans="1:5" ht="14.25" customHeight="1">
      <c r="A74" s="14"/>
      <c r="B74" s="18" t="s">
        <v>2037</v>
      </c>
      <c r="C74" s="153" t="s">
        <v>2034</v>
      </c>
      <c r="D74" s="15">
        <v>943</v>
      </c>
      <c r="E74" s="130">
        <f>D74-(D74/100*3)</f>
        <v>914.71</v>
      </c>
    </row>
    <row r="75" spans="1:5" ht="14.25" customHeight="1">
      <c r="A75" s="14"/>
      <c r="B75" s="19" t="s">
        <v>2038</v>
      </c>
      <c r="C75" s="153" t="s">
        <v>2035</v>
      </c>
      <c r="D75" s="16">
        <v>1014</v>
      </c>
      <c r="E75" s="130">
        <f>D75-(D75/100*3)</f>
        <v>983.58</v>
      </c>
    </row>
    <row r="76" spans="1:5" ht="13.5" customHeight="1">
      <c r="A76" s="14"/>
      <c r="B76" s="20" t="s">
        <v>2039</v>
      </c>
      <c r="C76" s="153" t="s">
        <v>491</v>
      </c>
      <c r="D76" s="22"/>
      <c r="E76" s="130">
        <f>D76-(D76/100*3)</f>
        <v>0</v>
      </c>
    </row>
    <row r="77" spans="1:5" ht="14.25">
      <c r="A77" s="326" t="s">
        <v>981</v>
      </c>
      <c r="B77" s="366"/>
      <c r="C77" s="366"/>
      <c r="D77" s="366"/>
      <c r="E77" s="367"/>
    </row>
    <row r="78" spans="1:5" ht="14.25" customHeight="1">
      <c r="A78" s="97"/>
      <c r="B78" s="77" t="s">
        <v>399</v>
      </c>
      <c r="C78" s="154" t="s">
        <v>863</v>
      </c>
      <c r="D78" s="130">
        <v>1211</v>
      </c>
      <c r="E78" s="130">
        <f>D78-(D78/100*5)</f>
        <v>1150.45</v>
      </c>
    </row>
    <row r="79" spans="1:5" ht="13.5" customHeight="1">
      <c r="A79" s="97"/>
      <c r="B79" s="78" t="s">
        <v>978</v>
      </c>
      <c r="C79" s="154" t="s">
        <v>863</v>
      </c>
      <c r="D79" s="130">
        <v>1392</v>
      </c>
      <c r="E79" s="130">
        <f>D79-(D79/100*5)</f>
        <v>1322.4</v>
      </c>
    </row>
    <row r="80" spans="1:5" s="114" customFormat="1" ht="12">
      <c r="A80" s="299"/>
      <c r="B80" s="300"/>
      <c r="C80" s="300"/>
      <c r="D80" s="300"/>
      <c r="E80" s="301"/>
    </row>
    <row r="81" spans="1:5" s="87" customFormat="1" ht="14.25">
      <c r="A81" s="14"/>
      <c r="B81" s="113" t="s">
        <v>1781</v>
      </c>
      <c r="C81" s="92" t="s">
        <v>1052</v>
      </c>
      <c r="D81" s="93">
        <v>1121</v>
      </c>
      <c r="E81" s="130">
        <v>1038</v>
      </c>
    </row>
    <row r="82" spans="1:5" s="87" customFormat="1" ht="14.25">
      <c r="A82" s="14"/>
      <c r="B82" s="113" t="s">
        <v>756</v>
      </c>
      <c r="C82" s="92" t="s">
        <v>193</v>
      </c>
      <c r="D82" s="93">
        <v>1404</v>
      </c>
      <c r="E82" s="130">
        <v>1235</v>
      </c>
    </row>
    <row r="83" spans="1:5" s="87" customFormat="1" ht="14.25">
      <c r="A83" s="14"/>
      <c r="B83" s="113" t="s">
        <v>757</v>
      </c>
      <c r="C83" s="92" t="s">
        <v>192</v>
      </c>
      <c r="D83" s="93">
        <v>1451</v>
      </c>
      <c r="E83" s="130">
        <v>1277</v>
      </c>
    </row>
    <row r="84" spans="1:5" ht="13.5" customHeight="1">
      <c r="A84" s="299"/>
      <c r="B84" s="300"/>
      <c r="C84" s="300"/>
      <c r="D84" s="300"/>
      <c r="E84" s="301"/>
    </row>
    <row r="85" spans="1:5" ht="14.25" customHeight="1">
      <c r="A85" s="14"/>
      <c r="B85" s="20" t="s">
        <v>983</v>
      </c>
      <c r="C85" s="153" t="s">
        <v>2040</v>
      </c>
      <c r="D85" s="22">
        <v>1085</v>
      </c>
      <c r="E85" s="130">
        <f>D85-(D85/100*3)</f>
        <v>1052.45</v>
      </c>
    </row>
    <row r="86" spans="1:5" ht="13.5" thickBot="1">
      <c r="A86" s="14"/>
      <c r="B86" s="20" t="s">
        <v>984</v>
      </c>
      <c r="C86" s="153" t="s">
        <v>2041</v>
      </c>
      <c r="D86" s="22">
        <v>1135</v>
      </c>
      <c r="E86" s="130">
        <f>D86-(D86/100*3)</f>
        <v>1100.95</v>
      </c>
    </row>
    <row r="87" spans="1:5" ht="14.25" customHeight="1" thickBot="1">
      <c r="A87" s="343" t="s">
        <v>982</v>
      </c>
      <c r="B87" s="344"/>
      <c r="C87" s="344"/>
      <c r="D87" s="344"/>
      <c r="E87" s="345"/>
    </row>
    <row r="88" spans="1:5" ht="13.5" customHeight="1">
      <c r="A88" s="97"/>
      <c r="B88" s="80" t="s">
        <v>1205</v>
      </c>
      <c r="C88" s="154" t="s">
        <v>1614</v>
      </c>
      <c r="D88" s="130">
        <v>2105</v>
      </c>
      <c r="E88" s="130">
        <f aca="true" t="shared" si="2" ref="E88:E93">D88-(D88/100*5)</f>
        <v>1999.75</v>
      </c>
    </row>
    <row r="89" spans="1:5" ht="13.5" customHeight="1">
      <c r="A89" s="97"/>
      <c r="B89" s="81" t="s">
        <v>1206</v>
      </c>
      <c r="C89" s="155" t="s">
        <v>1614</v>
      </c>
      <c r="D89" s="130">
        <v>1737</v>
      </c>
      <c r="E89" s="130">
        <f t="shared" si="2"/>
        <v>1650.15</v>
      </c>
    </row>
    <row r="90" spans="1:5" ht="14.25" customHeight="1">
      <c r="A90" s="97"/>
      <c r="B90" s="81" t="s">
        <v>1207</v>
      </c>
      <c r="C90" s="155" t="s">
        <v>1614</v>
      </c>
      <c r="D90" s="130">
        <v>1691</v>
      </c>
      <c r="E90" s="130">
        <f t="shared" si="2"/>
        <v>1606.45</v>
      </c>
    </row>
    <row r="91" spans="1:5" ht="12.75">
      <c r="A91" s="97"/>
      <c r="B91" s="81" t="s">
        <v>1615</v>
      </c>
      <c r="C91" s="155" t="s">
        <v>1616</v>
      </c>
      <c r="D91" s="130">
        <v>2507</v>
      </c>
      <c r="E91" s="130">
        <f t="shared" si="2"/>
        <v>2381.65</v>
      </c>
    </row>
    <row r="92" spans="1:5" ht="12.75" customHeight="1">
      <c r="A92" s="97"/>
      <c r="B92" s="81" t="s">
        <v>1617</v>
      </c>
      <c r="C92" s="155" t="s">
        <v>1616</v>
      </c>
      <c r="D92" s="130">
        <v>2162</v>
      </c>
      <c r="E92" s="130">
        <f t="shared" si="2"/>
        <v>2053.9</v>
      </c>
    </row>
    <row r="93" spans="1:5" s="87" customFormat="1" ht="14.25">
      <c r="A93" s="97"/>
      <c r="B93" s="82" t="s">
        <v>1618</v>
      </c>
      <c r="C93" s="156" t="s">
        <v>1616</v>
      </c>
      <c r="D93" s="130">
        <v>1949</v>
      </c>
      <c r="E93" s="130">
        <f t="shared" si="2"/>
        <v>1851.55</v>
      </c>
    </row>
    <row r="94" spans="1:5" s="114" customFormat="1" ht="12">
      <c r="A94" s="299"/>
      <c r="B94" s="300"/>
      <c r="C94" s="300"/>
      <c r="D94" s="300"/>
      <c r="E94" s="301"/>
    </row>
    <row r="95" spans="1:5" s="114" customFormat="1" ht="12">
      <c r="A95" s="14"/>
      <c r="B95" s="225" t="s">
        <v>1666</v>
      </c>
      <c r="C95" s="225"/>
      <c r="D95" s="130">
        <v>1450</v>
      </c>
      <c r="E95" s="130">
        <f aca="true" t="shared" si="3" ref="E95:E100">D95-(D95/100*5)</f>
        <v>1377.5</v>
      </c>
    </row>
    <row r="96" spans="1:5" s="114" customFormat="1" ht="12">
      <c r="A96" s="14"/>
      <c r="B96" s="225" t="s">
        <v>1667</v>
      </c>
      <c r="C96" s="225"/>
      <c r="D96" s="130">
        <v>1450</v>
      </c>
      <c r="E96" s="130">
        <f t="shared" si="3"/>
        <v>1377.5</v>
      </c>
    </row>
    <row r="97" spans="1:5" s="114" customFormat="1" ht="12">
      <c r="A97" s="14"/>
      <c r="B97" s="225" t="s">
        <v>1668</v>
      </c>
      <c r="C97" s="225"/>
      <c r="D97" s="130">
        <v>1645</v>
      </c>
      <c r="E97" s="130">
        <f t="shared" si="3"/>
        <v>1562.75</v>
      </c>
    </row>
    <row r="98" spans="1:5" s="114" customFormat="1" ht="12">
      <c r="A98" s="14"/>
      <c r="B98" s="225" t="s">
        <v>1669</v>
      </c>
      <c r="C98" s="225"/>
      <c r="D98" s="130">
        <v>1645</v>
      </c>
      <c r="E98" s="130">
        <f t="shared" si="3"/>
        <v>1562.75</v>
      </c>
    </row>
    <row r="99" spans="1:5" s="114" customFormat="1" ht="12">
      <c r="A99" s="14"/>
      <c r="B99" s="225" t="s">
        <v>1670</v>
      </c>
      <c r="C99" s="225"/>
      <c r="D99" s="130">
        <v>1790</v>
      </c>
      <c r="E99" s="130">
        <f t="shared" si="3"/>
        <v>1700.5</v>
      </c>
    </row>
    <row r="100" spans="1:5" s="114" customFormat="1" ht="12">
      <c r="A100" s="14"/>
      <c r="B100" s="225" t="s">
        <v>1671</v>
      </c>
      <c r="C100" s="225"/>
      <c r="D100" s="130">
        <v>1790</v>
      </c>
      <c r="E100" s="130">
        <f t="shared" si="3"/>
        <v>1700.5</v>
      </c>
    </row>
    <row r="101" spans="1:5" s="114" customFormat="1" ht="12">
      <c r="A101" s="186"/>
      <c r="B101" s="208"/>
      <c r="C101" s="208"/>
      <c r="D101" s="208"/>
      <c r="E101" s="209"/>
    </row>
    <row r="102" spans="1:5" s="114" customFormat="1" ht="12">
      <c r="A102" s="14"/>
      <c r="B102" s="113" t="s">
        <v>404</v>
      </c>
      <c r="C102" s="92" t="s">
        <v>406</v>
      </c>
      <c r="D102" s="93">
        <v>1180</v>
      </c>
      <c r="E102" s="130">
        <v>1038</v>
      </c>
    </row>
    <row r="103" spans="1:5" s="114" customFormat="1" ht="12">
      <c r="A103" s="14"/>
      <c r="B103" s="113" t="s">
        <v>405</v>
      </c>
      <c r="C103" s="153" t="s">
        <v>406</v>
      </c>
      <c r="D103" s="93">
        <v>1115</v>
      </c>
      <c r="E103" s="130">
        <v>981</v>
      </c>
    </row>
    <row r="104" spans="1:5" s="87" customFormat="1" ht="14.25">
      <c r="A104" s="14"/>
      <c r="B104" s="113" t="s">
        <v>402</v>
      </c>
      <c r="C104" s="92" t="s">
        <v>403</v>
      </c>
      <c r="D104" s="93">
        <v>2006</v>
      </c>
      <c r="E104" s="130">
        <v>1765</v>
      </c>
    </row>
    <row r="105" spans="1:5" ht="13.5" customHeight="1">
      <c r="A105" s="299"/>
      <c r="B105" s="300"/>
      <c r="C105" s="300"/>
      <c r="D105" s="300"/>
      <c r="E105" s="301"/>
    </row>
    <row r="106" spans="1:5" ht="14.25" customHeight="1">
      <c r="A106" s="14"/>
      <c r="B106" s="20" t="s">
        <v>517</v>
      </c>
      <c r="C106" s="153"/>
      <c r="D106" s="22">
        <v>1650</v>
      </c>
      <c r="E106" s="130">
        <f>D106-(D106/100*3)</f>
        <v>1600.5</v>
      </c>
    </row>
    <row r="107" spans="1:5" ht="14.25" customHeight="1">
      <c r="A107" s="14"/>
      <c r="B107" s="20" t="s">
        <v>1799</v>
      </c>
      <c r="C107" s="153" t="s">
        <v>963</v>
      </c>
      <c r="D107" s="22">
        <v>1860</v>
      </c>
      <c r="E107" s="130">
        <f>D107-(D107/100*3)</f>
        <v>1804.2</v>
      </c>
    </row>
    <row r="108" spans="1:5" ht="14.25" customHeight="1" thickBot="1">
      <c r="A108" s="299"/>
      <c r="B108" s="300"/>
      <c r="C108" s="300"/>
      <c r="D108" s="300"/>
      <c r="E108" s="301"/>
    </row>
    <row r="109" spans="1:5" ht="15" customHeight="1" thickBot="1">
      <c r="A109" s="343" t="s">
        <v>1264</v>
      </c>
      <c r="B109" s="344"/>
      <c r="C109" s="344"/>
      <c r="D109" s="344"/>
      <c r="E109" s="345"/>
    </row>
    <row r="110" spans="1:5" ht="14.25" customHeight="1">
      <c r="A110" s="97"/>
      <c r="B110" s="76" t="s">
        <v>1209</v>
      </c>
      <c r="C110" s="154" t="s">
        <v>1631</v>
      </c>
      <c r="D110" s="130">
        <v>962</v>
      </c>
      <c r="E110" s="130">
        <f aca="true" t="shared" si="4" ref="E110:E115">D110-(D110/100*5)</f>
        <v>913.9</v>
      </c>
    </row>
    <row r="111" spans="1:5" ht="14.25" customHeight="1">
      <c r="A111" s="97"/>
      <c r="B111" s="76" t="s">
        <v>1632</v>
      </c>
      <c r="C111" s="154" t="s">
        <v>1633</v>
      </c>
      <c r="D111" s="130">
        <v>1491</v>
      </c>
      <c r="E111" s="130">
        <f t="shared" si="4"/>
        <v>1416.45</v>
      </c>
    </row>
    <row r="112" spans="1:5" ht="14.25" customHeight="1">
      <c r="A112" s="97"/>
      <c r="B112" s="76" t="s">
        <v>1210</v>
      </c>
      <c r="C112" s="154" t="s">
        <v>1634</v>
      </c>
      <c r="D112" s="130">
        <v>1491</v>
      </c>
      <c r="E112" s="130">
        <f t="shared" si="4"/>
        <v>1416.45</v>
      </c>
    </row>
    <row r="113" spans="1:5" ht="15" customHeight="1">
      <c r="A113" s="97"/>
      <c r="B113" s="83" t="s">
        <v>1211</v>
      </c>
      <c r="C113" s="155" t="s">
        <v>1635</v>
      </c>
      <c r="D113" s="130">
        <v>1491</v>
      </c>
      <c r="E113" s="130">
        <f t="shared" si="4"/>
        <v>1416.45</v>
      </c>
    </row>
    <row r="114" spans="1:5" ht="14.25" customHeight="1">
      <c r="A114" s="97"/>
      <c r="B114" s="83" t="s">
        <v>1636</v>
      </c>
      <c r="C114" s="155" t="s">
        <v>1637</v>
      </c>
      <c r="D114" s="130">
        <v>1491</v>
      </c>
      <c r="E114" s="130">
        <f t="shared" si="4"/>
        <v>1416.45</v>
      </c>
    </row>
    <row r="115" spans="1:5" s="87" customFormat="1" ht="12" customHeight="1">
      <c r="A115" s="97"/>
      <c r="B115" s="80" t="s">
        <v>777</v>
      </c>
      <c r="C115" s="155" t="s">
        <v>778</v>
      </c>
      <c r="D115" s="130">
        <v>1844</v>
      </c>
      <c r="E115" s="130">
        <f t="shared" si="4"/>
        <v>1751.8</v>
      </c>
    </row>
    <row r="116" spans="1:5" s="114" customFormat="1" ht="12">
      <c r="A116" s="299"/>
      <c r="B116" s="300"/>
      <c r="C116" s="300"/>
      <c r="D116" s="300"/>
      <c r="E116" s="301"/>
    </row>
    <row r="117" spans="1:5" s="114" customFormat="1" ht="12">
      <c r="A117" s="14"/>
      <c r="B117" s="225" t="s">
        <v>1672</v>
      </c>
      <c r="C117" s="225"/>
      <c r="D117" s="130">
        <v>927</v>
      </c>
      <c r="E117" s="130">
        <f>D117-(D117/100*5)</f>
        <v>880.65</v>
      </c>
    </row>
    <row r="118" spans="1:5" s="114" customFormat="1" ht="12">
      <c r="A118" s="14"/>
      <c r="B118" s="225" t="s">
        <v>1673</v>
      </c>
      <c r="C118" s="225"/>
      <c r="D118" s="130">
        <v>940</v>
      </c>
      <c r="E118" s="130">
        <f>D118-(D118/100*5)</f>
        <v>893</v>
      </c>
    </row>
    <row r="119" spans="1:5" s="114" customFormat="1" ht="12">
      <c r="A119" s="14"/>
      <c r="B119" s="225" t="s">
        <v>1674</v>
      </c>
      <c r="C119" s="225"/>
      <c r="D119" s="130">
        <v>1050</v>
      </c>
      <c r="E119" s="130">
        <f>D119-(D119/100*5)</f>
        <v>997.5</v>
      </c>
    </row>
    <row r="120" spans="1:5" s="114" customFormat="1" ht="12">
      <c r="A120" s="186"/>
      <c r="B120" s="208"/>
      <c r="C120" s="208"/>
      <c r="D120" s="208"/>
      <c r="E120" s="209"/>
    </row>
    <row r="121" spans="1:5" ht="12.75">
      <c r="A121" s="14"/>
      <c r="B121" s="113" t="s">
        <v>1136</v>
      </c>
      <c r="C121" s="92" t="s">
        <v>1137</v>
      </c>
      <c r="D121" s="93">
        <v>1079</v>
      </c>
      <c r="E121" s="130">
        <v>998</v>
      </c>
    </row>
    <row r="122" spans="1:5" ht="12.75">
      <c r="A122" s="14"/>
      <c r="B122" s="113" t="s">
        <v>754</v>
      </c>
      <c r="C122" s="92" t="s">
        <v>1137</v>
      </c>
      <c r="D122" s="93">
        <v>1357</v>
      </c>
      <c r="E122" s="130">
        <v>1194</v>
      </c>
    </row>
    <row r="123" spans="1:5" s="114" customFormat="1" ht="12">
      <c r="A123" s="14"/>
      <c r="B123" s="113" t="s">
        <v>755</v>
      </c>
      <c r="C123" s="92" t="s">
        <v>1138</v>
      </c>
      <c r="D123" s="93">
        <v>1404</v>
      </c>
      <c r="E123" s="130">
        <v>1235</v>
      </c>
    </row>
    <row r="124" spans="1:5" s="114" customFormat="1" ht="12">
      <c r="A124" s="14"/>
      <c r="B124" s="113" t="s">
        <v>758</v>
      </c>
      <c r="C124" s="92" t="s">
        <v>1139</v>
      </c>
      <c r="D124" s="93">
        <v>1711</v>
      </c>
      <c r="E124" s="130">
        <v>1505</v>
      </c>
    </row>
    <row r="125" spans="1:5" s="87" customFormat="1" ht="12" customHeight="1">
      <c r="A125" s="14"/>
      <c r="B125" s="113" t="s">
        <v>759</v>
      </c>
      <c r="C125" s="92" t="s">
        <v>1140</v>
      </c>
      <c r="D125" s="93">
        <v>1758</v>
      </c>
      <c r="E125" s="130">
        <f>D125-(D125/100*12)</f>
        <v>1547.04</v>
      </c>
    </row>
    <row r="126" spans="1:5" ht="14.25" customHeight="1">
      <c r="A126" s="299"/>
      <c r="B126" s="300"/>
      <c r="C126" s="300"/>
      <c r="D126" s="300"/>
      <c r="E126" s="301"/>
    </row>
    <row r="127" spans="1:5" ht="14.25" customHeight="1">
      <c r="A127" s="14"/>
      <c r="B127" s="225" t="s">
        <v>136</v>
      </c>
      <c r="C127" s="153" t="s">
        <v>135</v>
      </c>
      <c r="D127" s="15">
        <v>6250</v>
      </c>
      <c r="E127" s="133">
        <v>5937.5</v>
      </c>
    </row>
    <row r="128" spans="1:5" ht="13.5" thickBot="1">
      <c r="A128" s="14"/>
      <c r="B128" s="20" t="s">
        <v>516</v>
      </c>
      <c r="C128" s="153" t="s">
        <v>1141</v>
      </c>
      <c r="D128" s="22">
        <v>1106</v>
      </c>
      <c r="E128" s="130">
        <f>D128-(D128/100*3)</f>
        <v>1072.82</v>
      </c>
    </row>
    <row r="129" spans="1:5" s="114" customFormat="1" ht="15" thickBot="1">
      <c r="A129" s="361" t="s">
        <v>979</v>
      </c>
      <c r="B129" s="344"/>
      <c r="C129" s="344"/>
      <c r="D129" s="344"/>
      <c r="E129" s="362"/>
    </row>
    <row r="130" spans="1:5" s="114" customFormat="1" ht="12">
      <c r="A130" s="14"/>
      <c r="B130" s="113" t="s">
        <v>1955</v>
      </c>
      <c r="C130" s="92" t="s">
        <v>980</v>
      </c>
      <c r="D130" s="93">
        <v>2714</v>
      </c>
      <c r="E130" s="130">
        <v>2390</v>
      </c>
    </row>
    <row r="131" spans="1:5" ht="12.75">
      <c r="A131" s="299"/>
      <c r="B131" s="300"/>
      <c r="C131" s="300"/>
      <c r="D131" s="300"/>
      <c r="E131" s="301"/>
    </row>
    <row r="132" spans="1:5" ht="12.75">
      <c r="A132" s="97"/>
      <c r="B132" s="84" t="s">
        <v>780</v>
      </c>
      <c r="C132" s="157" t="s">
        <v>781</v>
      </c>
      <c r="D132" s="130">
        <v>3784</v>
      </c>
      <c r="E132" s="130">
        <f aca="true" t="shared" si="5" ref="E132:E137">D132-(D132/100*5)</f>
        <v>3594.8</v>
      </c>
    </row>
    <row r="133" spans="1:5" ht="14.25" customHeight="1">
      <c r="A133" s="97"/>
      <c r="B133" s="76" t="s">
        <v>779</v>
      </c>
      <c r="C133" s="155" t="s">
        <v>1221</v>
      </c>
      <c r="D133" s="130">
        <v>3784</v>
      </c>
      <c r="E133" s="130">
        <f t="shared" si="5"/>
        <v>3594.8</v>
      </c>
    </row>
    <row r="134" spans="1:5" ht="14.25" customHeight="1">
      <c r="A134" s="97"/>
      <c r="B134" s="76" t="s">
        <v>1265</v>
      </c>
      <c r="C134" s="155" t="s">
        <v>1266</v>
      </c>
      <c r="D134" s="130" t="s">
        <v>130</v>
      </c>
      <c r="E134" s="130" t="s">
        <v>130</v>
      </c>
    </row>
    <row r="135" spans="1:5" ht="14.25" customHeight="1">
      <c r="A135" s="97"/>
      <c r="B135" s="76" t="s">
        <v>1267</v>
      </c>
      <c r="C135" s="154" t="s">
        <v>1266</v>
      </c>
      <c r="D135" s="130">
        <v>8882</v>
      </c>
      <c r="E135" s="130">
        <f t="shared" si="5"/>
        <v>8437.9</v>
      </c>
    </row>
    <row r="136" spans="1:5" ht="13.5" customHeight="1">
      <c r="A136" s="97"/>
      <c r="B136" s="76" t="s">
        <v>1268</v>
      </c>
      <c r="C136" s="154" t="s">
        <v>1269</v>
      </c>
      <c r="D136" s="130">
        <v>5871</v>
      </c>
      <c r="E136" s="130" t="s">
        <v>130</v>
      </c>
    </row>
    <row r="137" spans="1:5" ht="12.75" customHeight="1">
      <c r="A137" s="97"/>
      <c r="B137" s="76" t="s">
        <v>1270</v>
      </c>
      <c r="C137" s="154" t="s">
        <v>1271</v>
      </c>
      <c r="D137" s="130">
        <v>8882</v>
      </c>
      <c r="E137" s="130">
        <f t="shared" si="5"/>
        <v>8437.9</v>
      </c>
    </row>
    <row r="138" spans="1:5" ht="13.5" customHeight="1">
      <c r="A138" s="97"/>
      <c r="B138" s="76" t="s">
        <v>1272</v>
      </c>
      <c r="C138" s="154" t="s">
        <v>1273</v>
      </c>
      <c r="D138" s="130">
        <v>24916</v>
      </c>
      <c r="E138" s="130" t="s">
        <v>130</v>
      </c>
    </row>
    <row r="139" spans="1:5" ht="13.5" thickBot="1">
      <c r="A139" s="97"/>
      <c r="B139" s="76" t="s">
        <v>861</v>
      </c>
      <c r="C139" s="154" t="s">
        <v>866</v>
      </c>
      <c r="D139" s="130">
        <v>3579</v>
      </c>
      <c r="E139" s="130" t="s">
        <v>130</v>
      </c>
    </row>
    <row r="140" spans="1:5" ht="14.25" customHeight="1" thickBot="1">
      <c r="A140" s="363" t="s">
        <v>1403</v>
      </c>
      <c r="B140" s="364"/>
      <c r="C140" s="364"/>
      <c r="D140" s="364"/>
      <c r="E140" s="365"/>
    </row>
    <row r="141" spans="1:5" ht="12.75">
      <c r="A141" s="97"/>
      <c r="B141" s="76" t="s">
        <v>1404</v>
      </c>
      <c r="C141" s="154" t="s">
        <v>1405</v>
      </c>
      <c r="D141" s="130">
        <v>4628</v>
      </c>
      <c r="E141" s="130" t="s">
        <v>130</v>
      </c>
    </row>
    <row r="142" spans="1:5" ht="12.75">
      <c r="A142" s="14"/>
      <c r="B142" s="76" t="s">
        <v>1406</v>
      </c>
      <c r="C142" s="154" t="s">
        <v>1405</v>
      </c>
      <c r="D142" s="130">
        <v>2458</v>
      </c>
      <c r="E142" s="130" t="s">
        <v>130</v>
      </c>
    </row>
    <row r="143" spans="1:5" ht="13.5" thickBot="1">
      <c r="A143" s="14"/>
      <c r="B143" s="76" t="s">
        <v>1407</v>
      </c>
      <c r="C143" s="154" t="s">
        <v>1405</v>
      </c>
      <c r="D143" s="130">
        <v>3579</v>
      </c>
      <c r="E143" s="130" t="s">
        <v>130</v>
      </c>
    </row>
    <row r="144" spans="1:5" ht="14.25" customHeight="1" thickBot="1">
      <c r="A144" s="361" t="s">
        <v>869</v>
      </c>
      <c r="B144" s="344"/>
      <c r="C144" s="344"/>
      <c r="D144" s="344"/>
      <c r="E144" s="362"/>
    </row>
    <row r="145" spans="1:5" ht="15" customHeight="1">
      <c r="A145" s="97"/>
      <c r="B145" s="76" t="s">
        <v>867</v>
      </c>
      <c r="C145" s="154" t="s">
        <v>868</v>
      </c>
      <c r="D145" s="130">
        <v>6205</v>
      </c>
      <c r="E145" s="130" t="s">
        <v>130</v>
      </c>
    </row>
    <row r="146" spans="1:5" ht="13.5" thickBot="1">
      <c r="A146" s="98"/>
      <c r="B146" s="84" t="s">
        <v>1408</v>
      </c>
      <c r="C146" s="157" t="s">
        <v>868</v>
      </c>
      <c r="D146" s="130">
        <v>44545</v>
      </c>
      <c r="E146" s="130" t="s">
        <v>130</v>
      </c>
    </row>
    <row r="147" spans="1:5" ht="14.25" customHeight="1" thickBot="1">
      <c r="A147" s="343" t="s">
        <v>968</v>
      </c>
      <c r="B147" s="344"/>
      <c r="C147" s="344"/>
      <c r="D147" s="344"/>
      <c r="E147" s="345"/>
    </row>
    <row r="148" spans="1:5" ht="14.25" customHeight="1">
      <c r="A148" s="97"/>
      <c r="B148" s="76" t="s">
        <v>1882</v>
      </c>
      <c r="C148" s="154" t="s">
        <v>1883</v>
      </c>
      <c r="D148" s="130">
        <v>3036</v>
      </c>
      <c r="E148" s="130" t="s">
        <v>130</v>
      </c>
    </row>
    <row r="149" spans="1:5" ht="15" customHeight="1">
      <c r="A149" s="97"/>
      <c r="B149" s="76" t="s">
        <v>1409</v>
      </c>
      <c r="C149" s="154" t="s">
        <v>1523</v>
      </c>
      <c r="D149" s="130">
        <v>2327</v>
      </c>
      <c r="E149" s="130" t="s">
        <v>130</v>
      </c>
    </row>
    <row r="150" spans="1:5" ht="14.25" customHeight="1">
      <c r="A150" s="97"/>
      <c r="B150" s="76" t="s">
        <v>1410</v>
      </c>
      <c r="C150" s="154" t="s">
        <v>1523</v>
      </c>
      <c r="D150" s="130">
        <v>2327</v>
      </c>
      <c r="E150" s="130" t="s">
        <v>130</v>
      </c>
    </row>
    <row r="151" spans="1:5" ht="15" customHeight="1">
      <c r="A151" s="97"/>
      <c r="B151" s="76" t="s">
        <v>1411</v>
      </c>
      <c r="C151" s="154" t="s">
        <v>864</v>
      </c>
      <c r="D151" s="130">
        <v>2327</v>
      </c>
      <c r="E151" s="130" t="s">
        <v>130</v>
      </c>
    </row>
    <row r="152" spans="1:5" ht="15" customHeight="1">
      <c r="A152" s="97"/>
      <c r="B152" s="76" t="s">
        <v>1412</v>
      </c>
      <c r="C152" s="154" t="s">
        <v>1524</v>
      </c>
      <c r="D152" s="130">
        <v>2327</v>
      </c>
      <c r="E152" s="130" t="s">
        <v>130</v>
      </c>
    </row>
    <row r="153" spans="1:5" ht="14.25" customHeight="1">
      <c r="A153" s="97"/>
      <c r="B153" s="84" t="s">
        <v>1413</v>
      </c>
      <c r="C153" s="157" t="s">
        <v>965</v>
      </c>
      <c r="D153" s="130">
        <v>5330</v>
      </c>
      <c r="E153" s="130" t="s">
        <v>130</v>
      </c>
    </row>
    <row r="154" spans="1:5" ht="12.75">
      <c r="A154" s="97"/>
      <c r="B154" s="23" t="s">
        <v>966</v>
      </c>
      <c r="C154" s="155" t="s">
        <v>967</v>
      </c>
      <c r="D154" s="130">
        <v>4713</v>
      </c>
      <c r="E154" s="130" t="s">
        <v>130</v>
      </c>
    </row>
    <row r="155" spans="1:5" ht="15" customHeight="1">
      <c r="A155" s="97"/>
      <c r="B155" s="76" t="s">
        <v>969</v>
      </c>
      <c r="C155" s="154" t="s">
        <v>970</v>
      </c>
      <c r="D155" s="130">
        <v>18184</v>
      </c>
      <c r="E155" s="130" t="s">
        <v>130</v>
      </c>
    </row>
    <row r="156" spans="1:5" ht="13.5" customHeight="1">
      <c r="A156" s="14"/>
      <c r="B156" s="23" t="s">
        <v>971</v>
      </c>
      <c r="C156" s="155" t="s">
        <v>972</v>
      </c>
      <c r="D156" s="130">
        <v>35371</v>
      </c>
      <c r="E156" s="130" t="s">
        <v>130</v>
      </c>
    </row>
    <row r="157" spans="1:5" s="114" customFormat="1" ht="12">
      <c r="A157" s="349"/>
      <c r="B157" s="335"/>
      <c r="C157" s="335"/>
      <c r="D157" s="335"/>
      <c r="E157" s="336"/>
    </row>
    <row r="158" spans="1:5" ht="12.75">
      <c r="A158" s="14"/>
      <c r="B158" s="113" t="s">
        <v>760</v>
      </c>
      <c r="C158" s="92" t="s">
        <v>761</v>
      </c>
      <c r="D158" s="93">
        <v>1003</v>
      </c>
      <c r="E158" s="130">
        <v>913</v>
      </c>
    </row>
    <row r="159" spans="1:5" ht="13.5" customHeight="1" thickBot="1">
      <c r="A159" s="346" t="s">
        <v>999</v>
      </c>
      <c r="B159" s="347"/>
      <c r="C159" s="347"/>
      <c r="D159" s="347"/>
      <c r="E159" s="348"/>
    </row>
    <row r="160" spans="1:5" ht="13.5" customHeight="1">
      <c r="A160" s="97"/>
      <c r="B160" s="77" t="s">
        <v>1474</v>
      </c>
      <c r="C160" s="155" t="s">
        <v>1884</v>
      </c>
      <c r="D160" s="130">
        <v>2809</v>
      </c>
      <c r="E160" s="130">
        <f>D160-(D160/100*5)</f>
        <v>2668.55</v>
      </c>
    </row>
    <row r="161" spans="1:5" ht="13.5" customHeight="1">
      <c r="A161" s="97"/>
      <c r="B161" s="77" t="s">
        <v>1885</v>
      </c>
      <c r="C161" s="155" t="s">
        <v>1886</v>
      </c>
      <c r="D161" s="130">
        <v>2809</v>
      </c>
      <c r="E161" s="130">
        <f>D161-(D161/100*5)</f>
        <v>2668.55</v>
      </c>
    </row>
    <row r="162" spans="1:5" ht="14.25" customHeight="1">
      <c r="A162" s="97"/>
      <c r="B162" s="23" t="s">
        <v>1414</v>
      </c>
      <c r="C162" s="155" t="s">
        <v>1366</v>
      </c>
      <c r="D162" s="130">
        <v>2175</v>
      </c>
      <c r="E162" s="130">
        <f>D162-(D162/100*5)</f>
        <v>2066.25</v>
      </c>
    </row>
    <row r="163" spans="1:5" ht="13.5" customHeight="1">
      <c r="A163" s="14"/>
      <c r="B163" s="79" t="s">
        <v>1415</v>
      </c>
      <c r="C163" s="156" t="s">
        <v>1365</v>
      </c>
      <c r="D163" s="130">
        <v>2175</v>
      </c>
      <c r="E163" s="130">
        <f>D163-(D163/100*5)</f>
        <v>2066.25</v>
      </c>
    </row>
    <row r="164" spans="1:5" ht="13.5" customHeight="1">
      <c r="A164" s="299"/>
      <c r="B164" s="300"/>
      <c r="C164" s="300"/>
      <c r="D164" s="300"/>
      <c r="E164" s="301"/>
    </row>
    <row r="165" spans="1:5" ht="13.5" customHeight="1">
      <c r="A165" s="14"/>
      <c r="B165" s="21" t="s">
        <v>1363</v>
      </c>
      <c r="C165" s="153" t="s">
        <v>1364</v>
      </c>
      <c r="D165" s="15">
        <v>2927</v>
      </c>
      <c r="E165" s="132">
        <f>D165-(D165/100*3)</f>
        <v>2839.19</v>
      </c>
    </row>
    <row r="166" spans="1:5" ht="13.5" customHeight="1">
      <c r="A166" s="14"/>
      <c r="B166" s="21" t="s">
        <v>1362</v>
      </c>
      <c r="C166" s="153" t="s">
        <v>1361</v>
      </c>
      <c r="D166" s="15">
        <v>2359</v>
      </c>
      <c r="E166" s="132">
        <f>D166-(D166/100*3)</f>
        <v>2288.23</v>
      </c>
    </row>
    <row r="167" spans="1:5" ht="14.25" customHeight="1">
      <c r="A167" s="14"/>
      <c r="B167" s="21" t="s">
        <v>1360</v>
      </c>
      <c r="C167" s="153" t="s">
        <v>1361</v>
      </c>
      <c r="D167" s="15">
        <v>2194</v>
      </c>
      <c r="E167" s="132">
        <f>D167-(D167/100*3)</f>
        <v>2128.18</v>
      </c>
    </row>
    <row r="168" spans="1:5" ht="14.25" customHeight="1">
      <c r="A168" s="14"/>
      <c r="B168" s="21" t="s">
        <v>704</v>
      </c>
      <c r="C168" s="153" t="s">
        <v>1367</v>
      </c>
      <c r="D168" s="15">
        <v>7483</v>
      </c>
      <c r="E168" s="132">
        <f>D168-(D168/100*3)</f>
        <v>7258.51</v>
      </c>
    </row>
    <row r="169" spans="1:5" ht="13.5" customHeight="1">
      <c r="A169" s="14"/>
      <c r="B169" s="21" t="s">
        <v>705</v>
      </c>
      <c r="C169" s="153" t="s">
        <v>1368</v>
      </c>
      <c r="D169" s="15">
        <v>6480</v>
      </c>
      <c r="E169" s="132">
        <f>D169-(D169/100*3)</f>
        <v>6285.6</v>
      </c>
    </row>
    <row r="170" spans="1:5" s="114" customFormat="1" ht="12">
      <c r="A170" s="299"/>
      <c r="B170" s="300"/>
      <c r="C170" s="300"/>
      <c r="D170" s="300"/>
      <c r="E170" s="301"/>
    </row>
    <row r="171" spans="1:5" s="114" customFormat="1" ht="12">
      <c r="A171" s="14"/>
      <c r="B171" s="113" t="s">
        <v>1783</v>
      </c>
      <c r="C171" s="92" t="s">
        <v>1014</v>
      </c>
      <c r="D171" s="93">
        <v>1121</v>
      </c>
      <c r="E171" s="130">
        <v>1021</v>
      </c>
    </row>
    <row r="172" spans="1:5" s="114" customFormat="1" ht="12">
      <c r="A172" s="14"/>
      <c r="B172" s="113" t="s">
        <v>1953</v>
      </c>
      <c r="C172" s="92" t="s">
        <v>1954</v>
      </c>
      <c r="D172" s="93">
        <v>1239</v>
      </c>
      <c r="E172" s="130">
        <v>1126</v>
      </c>
    </row>
    <row r="173" spans="1:5" ht="13.5" customHeight="1">
      <c r="A173" s="299"/>
      <c r="B173" s="300"/>
      <c r="C173" s="300"/>
      <c r="D173" s="300"/>
      <c r="E173" s="301"/>
    </row>
    <row r="174" spans="1:5" ht="14.25" customHeight="1">
      <c r="A174" s="14"/>
      <c r="B174" s="21" t="s">
        <v>884</v>
      </c>
      <c r="C174" s="153" t="s">
        <v>964</v>
      </c>
      <c r="D174" s="15">
        <v>1560</v>
      </c>
      <c r="E174" s="132">
        <f>D174-(D174/100*3)</f>
        <v>1513.2</v>
      </c>
    </row>
    <row r="175" spans="1:5" ht="16.5" customHeight="1">
      <c r="A175" s="350" t="s">
        <v>949</v>
      </c>
      <c r="B175" s="351"/>
      <c r="C175" s="351"/>
      <c r="D175" s="351"/>
      <c r="E175" s="352"/>
    </row>
    <row r="176" spans="1:5" s="86" customFormat="1" ht="15">
      <c r="A176" s="332" t="s">
        <v>776</v>
      </c>
      <c r="B176" s="333"/>
      <c r="C176" s="333"/>
      <c r="D176" s="333"/>
      <c r="E176" s="334"/>
    </row>
    <row r="177" spans="1:5" s="86" customFormat="1" ht="15">
      <c r="A177" s="97"/>
      <c r="B177" s="76" t="s">
        <v>1213</v>
      </c>
      <c r="C177" s="154" t="s">
        <v>1417</v>
      </c>
      <c r="D177" s="130">
        <v>681</v>
      </c>
      <c r="E177" s="130">
        <f aca="true" t="shared" si="6" ref="E177:E183">D177-(D177/100*5)</f>
        <v>646.95</v>
      </c>
    </row>
    <row r="178" spans="1:5" s="86" customFormat="1" ht="15">
      <c r="A178" s="97"/>
      <c r="B178" s="76" t="s">
        <v>1213</v>
      </c>
      <c r="C178" s="154" t="s">
        <v>1008</v>
      </c>
      <c r="D178" s="130">
        <v>681</v>
      </c>
      <c r="E178" s="130">
        <f t="shared" si="6"/>
        <v>646.95</v>
      </c>
    </row>
    <row r="179" spans="1:5" s="86" customFormat="1" ht="15">
      <c r="A179" s="97"/>
      <c r="B179" s="76" t="s">
        <v>1213</v>
      </c>
      <c r="C179" s="154" t="s">
        <v>1009</v>
      </c>
      <c r="D179" s="130">
        <v>703</v>
      </c>
      <c r="E179" s="130">
        <f t="shared" si="6"/>
        <v>667.85</v>
      </c>
    </row>
    <row r="180" spans="1:5" s="86" customFormat="1" ht="15">
      <c r="A180" s="97"/>
      <c r="B180" s="76" t="s">
        <v>1213</v>
      </c>
      <c r="C180" s="154" t="s">
        <v>1010</v>
      </c>
      <c r="D180" s="130">
        <v>703</v>
      </c>
      <c r="E180" s="130">
        <f t="shared" si="6"/>
        <v>667.85</v>
      </c>
    </row>
    <row r="181" spans="1:5" s="86" customFormat="1" ht="15">
      <c r="A181" s="97"/>
      <c r="B181" s="76" t="s">
        <v>1215</v>
      </c>
      <c r="C181" s="159" t="s">
        <v>2056</v>
      </c>
      <c r="D181" s="130">
        <v>935</v>
      </c>
      <c r="E181" s="130">
        <f t="shared" si="6"/>
        <v>888.25</v>
      </c>
    </row>
    <row r="182" spans="1:5" s="88" customFormat="1" ht="14.25">
      <c r="A182" s="97"/>
      <c r="B182" s="76" t="s">
        <v>1475</v>
      </c>
      <c r="C182" s="159" t="s">
        <v>1476</v>
      </c>
      <c r="D182" s="130">
        <v>702</v>
      </c>
      <c r="E182" s="130">
        <f t="shared" si="6"/>
        <v>666.9</v>
      </c>
    </row>
    <row r="183" spans="1:5" s="88" customFormat="1" ht="12.75" customHeight="1">
      <c r="A183" s="97"/>
      <c r="B183" s="79" t="s">
        <v>1216</v>
      </c>
      <c r="C183" s="156" t="s">
        <v>2057</v>
      </c>
      <c r="D183" s="130">
        <v>859</v>
      </c>
      <c r="E183" s="130">
        <f t="shared" si="6"/>
        <v>816.05</v>
      </c>
    </row>
    <row r="184" spans="1:5" s="114" customFormat="1" ht="12">
      <c r="A184" s="300"/>
      <c r="B184" s="300"/>
      <c r="C184" s="300"/>
      <c r="D184" s="300"/>
      <c r="E184" s="301"/>
    </row>
    <row r="185" spans="1:5" s="114" customFormat="1" ht="12">
      <c r="A185" s="102"/>
      <c r="B185" s="197" t="s">
        <v>736</v>
      </c>
      <c r="C185" s="164" t="s">
        <v>737</v>
      </c>
      <c r="D185" s="110">
        <v>790</v>
      </c>
      <c r="E185" s="131">
        <v>719</v>
      </c>
    </row>
    <row r="186" spans="1:5" s="114" customFormat="1" ht="12">
      <c r="A186" s="102"/>
      <c r="B186" s="197" t="s">
        <v>118</v>
      </c>
      <c r="C186" s="164" t="s">
        <v>1017</v>
      </c>
      <c r="D186" s="110">
        <v>685</v>
      </c>
      <c r="E186" s="131">
        <v>651</v>
      </c>
    </row>
    <row r="187" spans="1:5" s="114" customFormat="1" ht="12">
      <c r="A187" s="102"/>
      <c r="B187" s="197" t="s">
        <v>738</v>
      </c>
      <c r="C187" s="164" t="s">
        <v>739</v>
      </c>
      <c r="D187" s="110">
        <v>814</v>
      </c>
      <c r="E187" s="131">
        <v>741</v>
      </c>
    </row>
    <row r="188" spans="1:5" s="114" customFormat="1" ht="12">
      <c r="A188" s="101"/>
      <c r="B188" s="127" t="s">
        <v>740</v>
      </c>
      <c r="C188" s="108" t="s">
        <v>1033</v>
      </c>
      <c r="D188" s="93">
        <v>1073</v>
      </c>
      <c r="E188" s="130">
        <v>977</v>
      </c>
    </row>
    <row r="189" spans="1:5" s="114" customFormat="1" ht="12">
      <c r="A189" s="101"/>
      <c r="B189" s="127" t="s">
        <v>1959</v>
      </c>
      <c r="C189" s="108" t="s">
        <v>1960</v>
      </c>
      <c r="D189" s="93">
        <v>632</v>
      </c>
      <c r="E189" s="130">
        <v>600</v>
      </c>
    </row>
    <row r="190" spans="1:5" s="114" customFormat="1" ht="12">
      <c r="A190" s="101"/>
      <c r="B190" s="127" t="s">
        <v>1962</v>
      </c>
      <c r="C190" s="108" t="s">
        <v>735</v>
      </c>
      <c r="D190" s="93"/>
      <c r="E190" s="130"/>
    </row>
    <row r="191" spans="1:5" ht="14.25" customHeight="1">
      <c r="A191" s="300"/>
      <c r="B191" s="300"/>
      <c r="C191" s="300"/>
      <c r="D191" s="300"/>
      <c r="E191" s="301"/>
    </row>
    <row r="192" spans="1:5" ht="14.25" customHeight="1">
      <c r="A192" s="97"/>
      <c r="B192" s="76" t="s">
        <v>1237</v>
      </c>
      <c r="C192" s="159" t="s">
        <v>2056</v>
      </c>
      <c r="D192" s="130">
        <f>E192+(E192/100*5)</f>
        <v>882</v>
      </c>
      <c r="E192" s="130">
        <v>840</v>
      </c>
    </row>
    <row r="193" spans="1:5" ht="14.25" customHeight="1">
      <c r="A193" s="300"/>
      <c r="B193" s="300"/>
      <c r="C193" s="300"/>
      <c r="D193" s="300"/>
      <c r="E193" s="301"/>
    </row>
    <row r="194" spans="1:5" ht="15" customHeight="1">
      <c r="A194" s="97"/>
      <c r="B194" s="76" t="s">
        <v>95</v>
      </c>
      <c r="C194" s="154" t="s">
        <v>1417</v>
      </c>
      <c r="D194" s="130">
        <v>595</v>
      </c>
      <c r="E194" s="130">
        <v>540</v>
      </c>
    </row>
    <row r="195" spans="1:5" ht="13.5" customHeight="1">
      <c r="A195" s="97"/>
      <c r="B195" s="76" t="s">
        <v>95</v>
      </c>
      <c r="C195" s="154" t="s">
        <v>1008</v>
      </c>
      <c r="D195" s="130">
        <v>595</v>
      </c>
      <c r="E195" s="130">
        <v>540</v>
      </c>
    </row>
    <row r="196" spans="1:5" ht="14.25" customHeight="1">
      <c r="A196" s="97"/>
      <c r="B196" s="76" t="s">
        <v>96</v>
      </c>
      <c r="C196" s="154" t="s">
        <v>1009</v>
      </c>
      <c r="D196" s="130">
        <v>610</v>
      </c>
      <c r="E196" s="130">
        <v>562</v>
      </c>
    </row>
    <row r="197" spans="1:5" ht="14.25" customHeight="1">
      <c r="A197" s="97"/>
      <c r="B197" s="76" t="s">
        <v>96</v>
      </c>
      <c r="C197" s="154" t="s">
        <v>1010</v>
      </c>
      <c r="D197" s="130">
        <v>610</v>
      </c>
      <c r="E197" s="130">
        <v>562</v>
      </c>
    </row>
    <row r="198" spans="1:5" ht="12.75">
      <c r="A198" s="97"/>
      <c r="B198" s="76" t="s">
        <v>438</v>
      </c>
      <c r="C198" s="154" t="s">
        <v>439</v>
      </c>
      <c r="D198" s="130">
        <v>565</v>
      </c>
      <c r="E198" s="130">
        <v>504</v>
      </c>
    </row>
    <row r="199" spans="1:5" ht="12.75">
      <c r="A199" s="97"/>
      <c r="B199" s="76" t="s">
        <v>438</v>
      </c>
      <c r="C199" s="154" t="s">
        <v>1675</v>
      </c>
      <c r="D199" s="130">
        <v>779</v>
      </c>
      <c r="E199" s="130">
        <v>706</v>
      </c>
    </row>
    <row r="200" spans="1:5" ht="14.25" customHeight="1">
      <c r="A200" s="97"/>
      <c r="B200" s="76" t="s">
        <v>440</v>
      </c>
      <c r="C200" s="159" t="s">
        <v>2056</v>
      </c>
      <c r="D200" s="130">
        <v>830</v>
      </c>
      <c r="E200" s="130">
        <v>788</v>
      </c>
    </row>
    <row r="201" spans="1:5" ht="13.5" customHeight="1">
      <c r="A201" s="97"/>
      <c r="B201" s="79" t="s">
        <v>97</v>
      </c>
      <c r="C201" s="156" t="s">
        <v>2057</v>
      </c>
      <c r="D201" s="130">
        <v>756</v>
      </c>
      <c r="E201" s="130">
        <v>686</v>
      </c>
    </row>
    <row r="202" spans="1:5" ht="12.75">
      <c r="A202" s="299"/>
      <c r="B202" s="300"/>
      <c r="C202" s="300"/>
      <c r="D202" s="300"/>
      <c r="E202" s="301"/>
    </row>
    <row r="203" spans="1:5" s="88" customFormat="1" ht="14.25">
      <c r="A203" s="14"/>
      <c r="B203" s="17" t="s">
        <v>447</v>
      </c>
      <c r="C203" s="153" t="s">
        <v>448</v>
      </c>
      <c r="D203" s="15">
        <v>392</v>
      </c>
      <c r="E203" s="130">
        <f aca="true" t="shared" si="7" ref="E203:E215">D203-(D203/100*3)</f>
        <v>380.24</v>
      </c>
    </row>
    <row r="204" spans="1:5" s="88" customFormat="1" ht="14.25">
      <c r="A204" s="299"/>
      <c r="B204" s="300"/>
      <c r="C204" s="300"/>
      <c r="D204" s="300"/>
      <c r="E204" s="301"/>
    </row>
    <row r="205" spans="1:5" s="88" customFormat="1" ht="14.25">
      <c r="A205" s="14"/>
      <c r="B205" s="20" t="s">
        <v>885</v>
      </c>
      <c r="C205" s="153" t="s">
        <v>1239</v>
      </c>
      <c r="D205" s="22">
        <v>575</v>
      </c>
      <c r="E205" s="130">
        <f t="shared" si="7"/>
        <v>557.75</v>
      </c>
    </row>
    <row r="206" spans="1:5" s="88" customFormat="1" ht="14.25">
      <c r="A206" s="14"/>
      <c r="B206" s="20" t="s">
        <v>885</v>
      </c>
      <c r="C206" s="153" t="s">
        <v>774</v>
      </c>
      <c r="D206" s="22">
        <v>649</v>
      </c>
      <c r="E206" s="130">
        <f t="shared" si="7"/>
        <v>629.53</v>
      </c>
    </row>
    <row r="207" spans="1:5" s="88" customFormat="1" ht="14.25">
      <c r="A207" s="14"/>
      <c r="B207" s="20" t="s">
        <v>98</v>
      </c>
      <c r="C207" s="153" t="s">
        <v>99</v>
      </c>
      <c r="D207" s="22">
        <v>693</v>
      </c>
      <c r="E207" s="130">
        <f t="shared" si="7"/>
        <v>672.21</v>
      </c>
    </row>
    <row r="208" spans="1:5" s="88" customFormat="1" ht="12.75" customHeight="1">
      <c r="A208" s="14"/>
      <c r="B208" s="20" t="s">
        <v>98</v>
      </c>
      <c r="C208" s="153" t="s">
        <v>100</v>
      </c>
      <c r="D208" s="22">
        <v>796</v>
      </c>
      <c r="E208" s="130">
        <f t="shared" si="7"/>
        <v>772.12</v>
      </c>
    </row>
    <row r="209" spans="1:5" s="88" customFormat="1" ht="12.75" customHeight="1">
      <c r="A209" s="14"/>
      <c r="B209" s="20" t="s">
        <v>889</v>
      </c>
      <c r="C209" s="153" t="s">
        <v>775</v>
      </c>
      <c r="D209" s="22">
        <v>796</v>
      </c>
      <c r="E209" s="130">
        <f t="shared" si="7"/>
        <v>772.12</v>
      </c>
    </row>
    <row r="210" spans="1:5" s="88" customFormat="1" ht="14.25">
      <c r="A210" s="299"/>
      <c r="B210" s="300"/>
      <c r="C210" s="300"/>
      <c r="D210" s="300"/>
      <c r="E210" s="301"/>
    </row>
    <row r="211" spans="1:5" s="88" customFormat="1" ht="14.25">
      <c r="A211" s="14"/>
      <c r="B211" s="20" t="s">
        <v>103</v>
      </c>
      <c r="C211" s="153" t="s">
        <v>105</v>
      </c>
      <c r="D211" s="22"/>
      <c r="E211" s="130">
        <f t="shared" si="7"/>
        <v>0</v>
      </c>
    </row>
    <row r="212" spans="1:5" s="88" customFormat="1" ht="14.25">
      <c r="A212" s="14"/>
      <c r="B212" s="20" t="s">
        <v>103</v>
      </c>
      <c r="C212" s="153" t="s">
        <v>106</v>
      </c>
      <c r="D212" s="22"/>
      <c r="E212" s="130">
        <f t="shared" si="7"/>
        <v>0</v>
      </c>
    </row>
    <row r="213" spans="1:5" s="88" customFormat="1" ht="14.25">
      <c r="A213" s="14"/>
      <c r="B213" s="20" t="s">
        <v>102</v>
      </c>
      <c r="C213" s="153" t="s">
        <v>107</v>
      </c>
      <c r="D213" s="22">
        <v>788</v>
      </c>
      <c r="E213" s="130">
        <f t="shared" si="7"/>
        <v>764.36</v>
      </c>
    </row>
    <row r="214" spans="1:5" s="88" customFormat="1" ht="14.25">
      <c r="A214" s="14"/>
      <c r="B214" s="20" t="s">
        <v>101</v>
      </c>
      <c r="C214" s="153" t="s">
        <v>108</v>
      </c>
      <c r="D214" s="22">
        <v>943</v>
      </c>
      <c r="E214" s="130">
        <f t="shared" si="7"/>
        <v>914.71</v>
      </c>
    </row>
    <row r="215" spans="1:5" s="114" customFormat="1" ht="14.25" customHeight="1">
      <c r="A215" s="14"/>
      <c r="B215" s="20" t="s">
        <v>104</v>
      </c>
      <c r="C215" s="153"/>
      <c r="D215" s="22">
        <v>1155</v>
      </c>
      <c r="E215" s="130">
        <f t="shared" si="7"/>
        <v>1120.35</v>
      </c>
    </row>
    <row r="216" spans="1:5" s="114" customFormat="1" ht="14.25">
      <c r="A216" s="332" t="s">
        <v>61</v>
      </c>
      <c r="B216" s="333"/>
      <c r="C216" s="333"/>
      <c r="D216" s="333"/>
      <c r="E216" s="334"/>
    </row>
    <row r="217" spans="1:5" s="114" customFormat="1" ht="12">
      <c r="A217" s="14"/>
      <c r="B217" s="23" t="s">
        <v>1217</v>
      </c>
      <c r="C217" s="153" t="s">
        <v>1418</v>
      </c>
      <c r="D217" s="130">
        <v>783</v>
      </c>
      <c r="E217" s="130">
        <f>D217-(D217/100*5)</f>
        <v>743.85</v>
      </c>
    </row>
    <row r="218" spans="1:5" s="114" customFormat="1" ht="12">
      <c r="A218" s="14"/>
      <c r="B218" s="23" t="s">
        <v>2058</v>
      </c>
      <c r="C218" s="153" t="s">
        <v>1419</v>
      </c>
      <c r="D218" s="130">
        <v>783</v>
      </c>
      <c r="E218" s="130">
        <f>D218-(D218/100*5)</f>
        <v>743.85</v>
      </c>
    </row>
    <row r="219" spans="1:5" ht="12.75">
      <c r="A219" s="14"/>
      <c r="B219" s="23" t="s">
        <v>1218</v>
      </c>
      <c r="C219" s="155" t="s">
        <v>2059</v>
      </c>
      <c r="D219" s="130">
        <v>882</v>
      </c>
      <c r="E219" s="130">
        <f>D219-(D219/100*5)</f>
        <v>837.9</v>
      </c>
    </row>
    <row r="220" spans="1:5" ht="12.75">
      <c r="A220" s="97"/>
      <c r="B220" s="84" t="s">
        <v>1015</v>
      </c>
      <c r="C220" s="156" t="s">
        <v>2060</v>
      </c>
      <c r="D220" s="130">
        <v>1896</v>
      </c>
      <c r="E220" s="130" t="s">
        <v>130</v>
      </c>
    </row>
    <row r="221" spans="1:5" ht="12.75">
      <c r="A221" s="97"/>
      <c r="B221" s="84" t="s">
        <v>1016</v>
      </c>
      <c r="C221" s="156" t="s">
        <v>2060</v>
      </c>
      <c r="D221" s="130">
        <v>2016</v>
      </c>
      <c r="E221" s="130" t="s">
        <v>130</v>
      </c>
    </row>
    <row r="222" spans="1:5" ht="12.75">
      <c r="A222" s="335"/>
      <c r="B222" s="335"/>
      <c r="C222" s="335"/>
      <c r="D222" s="335"/>
      <c r="E222" s="336"/>
    </row>
    <row r="223" spans="1:5" ht="12.75">
      <c r="A223" s="101"/>
      <c r="B223" s="127" t="s">
        <v>1034</v>
      </c>
      <c r="C223" s="108" t="s">
        <v>1963</v>
      </c>
      <c r="D223" s="93">
        <v>767</v>
      </c>
      <c r="E223" s="130">
        <v>697</v>
      </c>
    </row>
    <row r="224" spans="1:5" ht="12.75">
      <c r="A224" s="101"/>
      <c r="B224" s="127" t="s">
        <v>1964</v>
      </c>
      <c r="C224" s="108" t="s">
        <v>1965</v>
      </c>
      <c r="D224" s="93">
        <v>790</v>
      </c>
      <c r="E224" s="130">
        <v>719</v>
      </c>
    </row>
    <row r="225" spans="1:5" ht="12.75" customHeight="1">
      <c r="A225" s="101"/>
      <c r="B225" s="127" t="s">
        <v>1961</v>
      </c>
      <c r="C225" s="108" t="s">
        <v>1960</v>
      </c>
      <c r="D225" s="93">
        <v>608</v>
      </c>
      <c r="E225" s="130">
        <v>577</v>
      </c>
    </row>
    <row r="226" spans="1:5" s="114" customFormat="1" ht="12">
      <c r="A226" s="299"/>
      <c r="B226" s="300"/>
      <c r="C226" s="300"/>
      <c r="D226" s="300"/>
      <c r="E226" s="301"/>
    </row>
    <row r="227" spans="1:5" s="114" customFormat="1" ht="12">
      <c r="A227" s="14"/>
      <c r="B227" s="23" t="s">
        <v>112</v>
      </c>
      <c r="C227" s="153" t="s">
        <v>113</v>
      </c>
      <c r="D227" s="130">
        <v>677</v>
      </c>
      <c r="E227" s="130">
        <v>604</v>
      </c>
    </row>
    <row r="228" spans="1:5" s="114" customFormat="1" ht="12">
      <c r="A228" s="14"/>
      <c r="B228" s="23" t="s">
        <v>112</v>
      </c>
      <c r="C228" s="153" t="s">
        <v>114</v>
      </c>
      <c r="D228" s="130">
        <v>677</v>
      </c>
      <c r="E228" s="130">
        <v>604</v>
      </c>
    </row>
    <row r="229" spans="1:5" s="114" customFormat="1" ht="12">
      <c r="A229" s="14"/>
      <c r="B229" s="23" t="s">
        <v>111</v>
      </c>
      <c r="C229" s="155" t="s">
        <v>115</v>
      </c>
      <c r="D229" s="130">
        <v>677</v>
      </c>
      <c r="E229" s="130">
        <v>604</v>
      </c>
    </row>
    <row r="230" spans="1:5" s="87" customFormat="1" ht="14.25">
      <c r="A230" s="299"/>
      <c r="B230" s="300"/>
      <c r="C230" s="300"/>
      <c r="D230" s="300"/>
      <c r="E230" s="301"/>
    </row>
    <row r="231" spans="1:5" s="87" customFormat="1" ht="14.25">
      <c r="A231" s="14"/>
      <c r="B231" s="20" t="s">
        <v>890</v>
      </c>
      <c r="C231" s="153" t="s">
        <v>749</v>
      </c>
      <c r="D231" s="22">
        <v>678</v>
      </c>
      <c r="E231" s="130">
        <f>D231-(D231/100*3)</f>
        <v>657.66</v>
      </c>
    </row>
    <row r="232" spans="1:5" s="87" customFormat="1" ht="14.25">
      <c r="A232" s="14"/>
      <c r="B232" s="20" t="s">
        <v>891</v>
      </c>
      <c r="C232" s="153" t="s">
        <v>892</v>
      </c>
      <c r="D232" s="22">
        <v>693</v>
      </c>
      <c r="E232" s="130">
        <f>D232-(D232/100*3)</f>
        <v>672.21</v>
      </c>
    </row>
    <row r="233" spans="1:5" s="88" customFormat="1" ht="14.25">
      <c r="A233" s="186"/>
      <c r="B233" s="208"/>
      <c r="C233" s="208"/>
      <c r="D233" s="208"/>
      <c r="E233" s="209"/>
    </row>
    <row r="234" spans="1:5" s="88" customFormat="1" ht="14.25">
      <c r="A234" s="14"/>
      <c r="B234" s="20" t="s">
        <v>109</v>
      </c>
      <c r="C234" s="153" t="s">
        <v>105</v>
      </c>
      <c r="D234" s="22">
        <v>696</v>
      </c>
      <c r="E234" s="130">
        <f>D234-(D234/100*3)</f>
        <v>675.12</v>
      </c>
    </row>
    <row r="235" spans="1:5" s="87" customFormat="1" ht="14.25" customHeight="1">
      <c r="A235" s="14"/>
      <c r="B235" s="20" t="s">
        <v>110</v>
      </c>
      <c r="C235" s="153"/>
      <c r="D235" s="22">
        <v>1130</v>
      </c>
      <c r="E235" s="130">
        <f>D235-(D235/100*3)</f>
        <v>1096.1</v>
      </c>
    </row>
    <row r="236" spans="1:5" s="87" customFormat="1" ht="15.75" customHeight="1">
      <c r="A236" s="332" t="s">
        <v>993</v>
      </c>
      <c r="B236" s="333"/>
      <c r="C236" s="333"/>
      <c r="D236" s="333"/>
      <c r="E236" s="334"/>
    </row>
    <row r="237" spans="1:5" s="87" customFormat="1" ht="15.75" customHeight="1">
      <c r="A237" s="101"/>
      <c r="B237" s="127" t="s">
        <v>1967</v>
      </c>
      <c r="C237" s="108" t="s">
        <v>1968</v>
      </c>
      <c r="D237" s="110">
        <v>1121</v>
      </c>
      <c r="E237" s="130">
        <v>1020</v>
      </c>
    </row>
    <row r="238" spans="1:5" s="87" customFormat="1" ht="13.5" customHeight="1">
      <c r="A238" s="101"/>
      <c r="B238" s="127" t="s">
        <v>782</v>
      </c>
      <c r="C238" s="108" t="s">
        <v>783</v>
      </c>
      <c r="D238" s="110">
        <v>1144</v>
      </c>
      <c r="E238" s="130">
        <v>1042</v>
      </c>
    </row>
    <row r="239" spans="1:5" s="126" customFormat="1" ht="14.25">
      <c r="A239" s="332" t="s">
        <v>985</v>
      </c>
      <c r="B239" s="333"/>
      <c r="C239" s="333"/>
      <c r="D239" s="333"/>
      <c r="E239" s="334"/>
    </row>
    <row r="240" spans="1:5" s="126" customFormat="1" ht="14.25">
      <c r="A240" s="97"/>
      <c r="B240" s="89" t="s">
        <v>2066</v>
      </c>
      <c r="C240" s="160" t="s">
        <v>2067</v>
      </c>
      <c r="D240" s="130">
        <v>425</v>
      </c>
      <c r="E240" s="130">
        <f aca="true" t="shared" si="8" ref="E240:E247">D240-(D240/100*5)</f>
        <v>403.75</v>
      </c>
    </row>
    <row r="241" spans="1:5" s="128" customFormat="1" ht="12" customHeight="1">
      <c r="A241" s="97"/>
      <c r="B241" s="89" t="s">
        <v>2068</v>
      </c>
      <c r="C241" s="160" t="s">
        <v>1888</v>
      </c>
      <c r="D241" s="130">
        <v>504</v>
      </c>
      <c r="E241" s="130">
        <f t="shared" si="8"/>
        <v>478.8</v>
      </c>
    </row>
    <row r="242" spans="1:5" s="128" customFormat="1" ht="12" customHeight="1">
      <c r="A242" s="97"/>
      <c r="B242" s="89" t="s">
        <v>1889</v>
      </c>
      <c r="C242" s="160" t="s">
        <v>1887</v>
      </c>
      <c r="D242" s="130">
        <v>696</v>
      </c>
      <c r="E242" s="130">
        <f t="shared" si="8"/>
        <v>661.2</v>
      </c>
    </row>
    <row r="243" spans="1:5" s="128" customFormat="1" ht="12" customHeight="1">
      <c r="A243" s="97"/>
      <c r="B243" s="89" t="s">
        <v>1890</v>
      </c>
      <c r="C243" s="160" t="s">
        <v>1888</v>
      </c>
      <c r="D243" s="130">
        <v>729</v>
      </c>
      <c r="E243" s="130">
        <f t="shared" si="8"/>
        <v>692.55</v>
      </c>
    </row>
    <row r="244" spans="1:5" s="128" customFormat="1" ht="12" customHeight="1">
      <c r="A244" s="97"/>
      <c r="B244" s="77" t="s">
        <v>2069</v>
      </c>
      <c r="C244" s="160" t="s">
        <v>2070</v>
      </c>
      <c r="D244" s="130">
        <v>948</v>
      </c>
      <c r="E244" s="130">
        <f t="shared" si="8"/>
        <v>900.6</v>
      </c>
    </row>
    <row r="245" spans="1:5" s="128" customFormat="1" ht="12" customHeight="1">
      <c r="A245" s="97"/>
      <c r="B245" s="77" t="s">
        <v>1833</v>
      </c>
      <c r="C245" s="160" t="s">
        <v>1834</v>
      </c>
      <c r="D245" s="130">
        <v>916</v>
      </c>
      <c r="E245" s="130">
        <f t="shared" si="8"/>
        <v>870.2</v>
      </c>
    </row>
    <row r="246" spans="1:5" s="128" customFormat="1" ht="12" customHeight="1">
      <c r="A246" s="97"/>
      <c r="B246" s="77" t="s">
        <v>1835</v>
      </c>
      <c r="C246" s="160" t="s">
        <v>1836</v>
      </c>
      <c r="D246" s="130">
        <v>1028</v>
      </c>
      <c r="E246" s="130">
        <f t="shared" si="8"/>
        <v>976.6</v>
      </c>
    </row>
    <row r="247" spans="1:5" ht="13.5" thickBot="1">
      <c r="A247" s="97"/>
      <c r="B247" s="90" t="s">
        <v>665</v>
      </c>
      <c r="C247" s="161" t="s">
        <v>666</v>
      </c>
      <c r="D247" s="130">
        <v>3288</v>
      </c>
      <c r="E247" s="130">
        <f t="shared" si="8"/>
        <v>3123.6</v>
      </c>
    </row>
    <row r="248" spans="1:5" ht="12.75">
      <c r="A248" s="101"/>
      <c r="B248" s="296"/>
      <c r="C248" s="297"/>
      <c r="D248" s="130"/>
      <c r="E248" s="130"/>
    </row>
    <row r="249" spans="1:5" ht="12.75">
      <c r="A249" s="101"/>
      <c r="B249" s="127" t="s">
        <v>35</v>
      </c>
      <c r="C249" s="108" t="s">
        <v>31</v>
      </c>
      <c r="D249" s="93">
        <v>380</v>
      </c>
      <c r="E249" s="130">
        <f aca="true" t="shared" si="9" ref="E249:E254">D249-(D249/100*5)</f>
        <v>361</v>
      </c>
    </row>
    <row r="250" spans="1:5" ht="12.75" customHeight="1">
      <c r="A250" s="101"/>
      <c r="B250" s="127" t="s">
        <v>36</v>
      </c>
      <c r="C250" s="108" t="s">
        <v>32</v>
      </c>
      <c r="D250" s="93">
        <v>370</v>
      </c>
      <c r="E250" s="130">
        <f t="shared" si="9"/>
        <v>351.5</v>
      </c>
    </row>
    <row r="251" spans="1:5" s="87" customFormat="1" ht="12" customHeight="1">
      <c r="A251" s="101"/>
      <c r="B251" s="127" t="s">
        <v>34</v>
      </c>
      <c r="C251" s="108" t="s">
        <v>33</v>
      </c>
      <c r="D251" s="93">
        <v>414</v>
      </c>
      <c r="E251" s="130">
        <f t="shared" si="9"/>
        <v>393.3</v>
      </c>
    </row>
    <row r="252" spans="1:5" s="114" customFormat="1" ht="12">
      <c r="A252" s="101"/>
      <c r="B252" s="127" t="s">
        <v>37</v>
      </c>
      <c r="C252" s="108" t="s">
        <v>1451</v>
      </c>
      <c r="D252" s="93">
        <v>588</v>
      </c>
      <c r="E252" s="130">
        <f t="shared" si="9"/>
        <v>558.6</v>
      </c>
    </row>
    <row r="253" spans="1:5" s="114" customFormat="1" ht="12">
      <c r="A253" s="101"/>
      <c r="B253" s="127" t="s">
        <v>30</v>
      </c>
      <c r="C253" s="108" t="s">
        <v>1452</v>
      </c>
      <c r="D253" s="93">
        <v>645</v>
      </c>
      <c r="E253" s="130">
        <f t="shared" si="9"/>
        <v>612.75</v>
      </c>
    </row>
    <row r="254" spans="1:5" s="114" customFormat="1" ht="12">
      <c r="A254" s="101"/>
      <c r="B254" s="127" t="s">
        <v>38</v>
      </c>
      <c r="C254" s="108" t="s">
        <v>1452</v>
      </c>
      <c r="D254" s="93">
        <v>735</v>
      </c>
      <c r="E254" s="130">
        <f t="shared" si="9"/>
        <v>698.25</v>
      </c>
    </row>
    <row r="255" spans="1:5" ht="12.75">
      <c r="A255" s="349"/>
      <c r="B255" s="335"/>
      <c r="C255" s="335"/>
      <c r="D255" s="335"/>
      <c r="E255" s="336"/>
    </row>
    <row r="256" spans="1:5" ht="12.75">
      <c r="A256" s="101"/>
      <c r="B256" s="127" t="s">
        <v>407</v>
      </c>
      <c r="C256" s="108" t="s">
        <v>194</v>
      </c>
      <c r="D256" s="93">
        <v>277</v>
      </c>
      <c r="E256" s="130">
        <v>230</v>
      </c>
    </row>
    <row r="257" spans="1:5" ht="12.75">
      <c r="A257" s="101"/>
      <c r="B257" s="127" t="s">
        <v>846</v>
      </c>
      <c r="C257" s="108" t="s">
        <v>195</v>
      </c>
      <c r="D257" s="93">
        <v>295</v>
      </c>
      <c r="E257" s="130">
        <v>247</v>
      </c>
    </row>
    <row r="258" spans="1:5" ht="12.75">
      <c r="A258" s="101"/>
      <c r="B258" s="127" t="s">
        <v>847</v>
      </c>
      <c r="C258" s="108" t="s">
        <v>197</v>
      </c>
      <c r="D258" s="93">
        <v>330</v>
      </c>
      <c r="E258" s="130">
        <v>274</v>
      </c>
    </row>
    <row r="259" spans="1:5" s="87" customFormat="1" ht="14.25">
      <c r="A259" s="101"/>
      <c r="B259" s="127" t="s">
        <v>1850</v>
      </c>
      <c r="C259" s="108" t="s">
        <v>1851</v>
      </c>
      <c r="D259" s="93">
        <v>312</v>
      </c>
      <c r="E259" s="130">
        <f>D259-(D259/100*17)</f>
        <v>258.96</v>
      </c>
    </row>
    <row r="260" spans="1:5" s="114" customFormat="1" ht="12">
      <c r="A260" s="101"/>
      <c r="B260" s="127" t="s">
        <v>933</v>
      </c>
      <c r="C260" s="108" t="s">
        <v>1050</v>
      </c>
      <c r="D260" s="93">
        <v>359</v>
      </c>
      <c r="E260" s="130">
        <v>314</v>
      </c>
    </row>
    <row r="261" spans="1:5" s="114" customFormat="1" ht="12">
      <c r="A261" s="300"/>
      <c r="B261" s="300"/>
      <c r="C261" s="300"/>
      <c r="D261" s="300"/>
      <c r="E261" s="301"/>
    </row>
    <row r="262" spans="1:5" s="114" customFormat="1" ht="12">
      <c r="A262" s="14"/>
      <c r="B262" s="225" t="s">
        <v>1676</v>
      </c>
      <c r="C262" s="225"/>
      <c r="D262" s="130">
        <v>328</v>
      </c>
      <c r="E262" s="130">
        <v>305</v>
      </c>
    </row>
    <row r="263" spans="1:5" s="114" customFormat="1" ht="12">
      <c r="A263" s="14"/>
      <c r="B263" s="225" t="s">
        <v>1677</v>
      </c>
      <c r="C263" s="225"/>
      <c r="D263" s="130">
        <v>370</v>
      </c>
      <c r="E263" s="130">
        <v>331</v>
      </c>
    </row>
    <row r="264" spans="1:5" s="114" customFormat="1" ht="12">
      <c r="A264" s="14"/>
      <c r="B264" s="225" t="s">
        <v>1678</v>
      </c>
      <c r="C264" s="225"/>
      <c r="D264" s="130">
        <v>256</v>
      </c>
      <c r="E264" s="130">
        <v>228</v>
      </c>
    </row>
    <row r="265" spans="1:5" s="114" customFormat="1" ht="12">
      <c r="A265" s="208"/>
      <c r="B265" s="208"/>
      <c r="C265" s="208"/>
      <c r="D265" s="208"/>
      <c r="E265" s="209"/>
    </row>
    <row r="266" spans="1:5" ht="12.75">
      <c r="A266" s="14"/>
      <c r="B266" s="24" t="s">
        <v>697</v>
      </c>
      <c r="C266" s="153" t="s">
        <v>1433</v>
      </c>
      <c r="D266" s="15">
        <v>755</v>
      </c>
      <c r="E266" s="130">
        <f>D266-(D266/100*3)</f>
        <v>732.35</v>
      </c>
    </row>
    <row r="267" spans="1:5" ht="12.75">
      <c r="A267" s="299"/>
      <c r="B267" s="300"/>
      <c r="C267" s="300"/>
      <c r="D267" s="300"/>
      <c r="E267" s="301"/>
    </row>
    <row r="268" spans="1:5" ht="13.5" customHeight="1">
      <c r="A268" s="14"/>
      <c r="B268" s="195" t="s">
        <v>792</v>
      </c>
      <c r="C268" s="153" t="s">
        <v>400</v>
      </c>
      <c r="D268" s="22">
        <v>340</v>
      </c>
      <c r="E268" s="130">
        <f>D268-(D268/100*5)</f>
        <v>323</v>
      </c>
    </row>
    <row r="269" spans="1:5" ht="12.75">
      <c r="A269" s="14"/>
      <c r="B269" s="195" t="s">
        <v>791</v>
      </c>
      <c r="C269" s="153" t="s">
        <v>401</v>
      </c>
      <c r="D269" s="22">
        <v>425</v>
      </c>
      <c r="E269" s="130">
        <f>D269-(D269/100*5)</f>
        <v>403.75</v>
      </c>
    </row>
    <row r="270" spans="1:5" ht="12.75">
      <c r="A270" s="299"/>
      <c r="B270" s="300"/>
      <c r="C270" s="300"/>
      <c r="D270" s="300"/>
      <c r="E270" s="301"/>
    </row>
    <row r="271" spans="1:5" s="87" customFormat="1" ht="14.25">
      <c r="A271" s="14"/>
      <c r="B271" s="20" t="s">
        <v>894</v>
      </c>
      <c r="C271" s="153" t="s">
        <v>1604</v>
      </c>
      <c r="D271" s="22">
        <v>415</v>
      </c>
      <c r="E271" s="130">
        <f>D271-(D271/100*3)</f>
        <v>402.55</v>
      </c>
    </row>
    <row r="272" spans="1:5" s="128" customFormat="1" ht="14.25">
      <c r="A272" s="14"/>
      <c r="B272" s="20" t="s">
        <v>893</v>
      </c>
      <c r="C272" s="153" t="s">
        <v>1238</v>
      </c>
      <c r="D272" s="22">
        <v>590</v>
      </c>
      <c r="E272" s="130">
        <f>D272-(D272/100*3)</f>
        <v>572.3</v>
      </c>
    </row>
    <row r="273" spans="1:5" s="126" customFormat="1" ht="14.25">
      <c r="A273" s="299"/>
      <c r="B273" s="300"/>
      <c r="C273" s="300"/>
      <c r="D273" s="300"/>
      <c r="E273" s="301"/>
    </row>
    <row r="274" spans="1:5" s="126" customFormat="1" ht="14.25" customHeight="1">
      <c r="A274" s="14"/>
      <c r="B274" s="195" t="s">
        <v>1143</v>
      </c>
      <c r="C274" s="153" t="s">
        <v>1606</v>
      </c>
      <c r="D274" s="16">
        <v>419</v>
      </c>
      <c r="E274" s="130">
        <v>399</v>
      </c>
    </row>
    <row r="275" spans="1:5" s="126" customFormat="1" ht="14.25" customHeight="1">
      <c r="A275" s="14"/>
      <c r="B275" s="195" t="s">
        <v>1143</v>
      </c>
      <c r="C275" s="153" t="s">
        <v>1142</v>
      </c>
      <c r="D275" s="16">
        <v>522</v>
      </c>
      <c r="E275" s="130">
        <v>497</v>
      </c>
    </row>
    <row r="276" spans="1:5" s="126" customFormat="1" ht="14.25" customHeight="1">
      <c r="A276" s="14"/>
      <c r="B276" s="195" t="s">
        <v>1144</v>
      </c>
      <c r="C276" s="153" t="s">
        <v>1145</v>
      </c>
      <c r="D276" s="16">
        <v>396</v>
      </c>
      <c r="E276" s="130">
        <v>377</v>
      </c>
    </row>
    <row r="277" spans="1:5" s="126" customFormat="1" ht="14.25" customHeight="1">
      <c r="A277" s="14"/>
      <c r="B277" s="195" t="s">
        <v>1144</v>
      </c>
      <c r="C277" s="153" t="s">
        <v>1146</v>
      </c>
      <c r="D277" s="16">
        <v>484</v>
      </c>
      <c r="E277" s="130">
        <v>461</v>
      </c>
    </row>
    <row r="278" spans="1:5" s="126" customFormat="1" ht="14.25" customHeight="1">
      <c r="A278" s="14"/>
      <c r="B278" s="195" t="s">
        <v>1147</v>
      </c>
      <c r="C278" s="153" t="s">
        <v>1148</v>
      </c>
      <c r="D278" s="16">
        <v>1631</v>
      </c>
      <c r="E278" s="130">
        <v>1553</v>
      </c>
    </row>
    <row r="279" spans="1:5" ht="14.25">
      <c r="A279" s="332" t="s">
        <v>986</v>
      </c>
      <c r="B279" s="333"/>
      <c r="C279" s="333"/>
      <c r="D279" s="333"/>
      <c r="E279" s="334"/>
    </row>
    <row r="280" spans="1:5" ht="12.75">
      <c r="A280" s="97"/>
      <c r="B280" s="77" t="s">
        <v>2061</v>
      </c>
      <c r="C280" s="160" t="s">
        <v>2062</v>
      </c>
      <c r="D280" s="130">
        <v>584</v>
      </c>
      <c r="E280" s="130">
        <f>D280-(D280/100*5)</f>
        <v>554.8</v>
      </c>
    </row>
    <row r="281" spans="1:5" s="87" customFormat="1" ht="14.25">
      <c r="A281" s="97"/>
      <c r="B281" s="196" t="s">
        <v>2063</v>
      </c>
      <c r="C281" s="160" t="s">
        <v>2062</v>
      </c>
      <c r="D281" s="130">
        <v>398</v>
      </c>
      <c r="E281" s="130">
        <f>D281-(D281/100*5)</f>
        <v>378.1</v>
      </c>
    </row>
    <row r="282" spans="1:5" s="114" customFormat="1" ht="12">
      <c r="A282" s="97"/>
      <c r="B282" s="196" t="s">
        <v>1837</v>
      </c>
      <c r="C282" s="160" t="s">
        <v>664</v>
      </c>
      <c r="D282" s="130">
        <v>1081</v>
      </c>
      <c r="E282" s="130">
        <f>D282-(D282/100*5)</f>
        <v>1026.95</v>
      </c>
    </row>
    <row r="283" spans="1:5" ht="12.75">
      <c r="A283" s="299"/>
      <c r="B283" s="300"/>
      <c r="C283" s="300"/>
      <c r="D283" s="300"/>
      <c r="E283" s="301"/>
    </row>
    <row r="284" spans="1:5" s="87" customFormat="1" ht="14.25">
      <c r="A284" s="101"/>
      <c r="B284" s="127" t="s">
        <v>934</v>
      </c>
      <c r="C284" s="108" t="s">
        <v>935</v>
      </c>
      <c r="D284" s="93">
        <v>295</v>
      </c>
      <c r="E284" s="130">
        <f>D284-(D284/100*17)</f>
        <v>244.85</v>
      </c>
    </row>
    <row r="285" spans="1:5" s="87" customFormat="1" ht="12.75" customHeight="1">
      <c r="A285" s="101"/>
      <c r="B285" s="127" t="s">
        <v>937</v>
      </c>
      <c r="C285" s="108" t="s">
        <v>1838</v>
      </c>
      <c r="D285" s="93">
        <v>330</v>
      </c>
      <c r="E285" s="130">
        <f>D285-(D285/100*17)</f>
        <v>273.9</v>
      </c>
    </row>
    <row r="286" spans="1:5" s="87" customFormat="1" ht="13.5" customHeight="1">
      <c r="A286" s="300"/>
      <c r="B286" s="300"/>
      <c r="C286" s="300"/>
      <c r="D286" s="300"/>
      <c r="E286" s="301"/>
    </row>
    <row r="287" spans="1:5" s="87" customFormat="1" ht="13.5" customHeight="1">
      <c r="A287" s="14"/>
      <c r="B287" s="24" t="s">
        <v>2113</v>
      </c>
      <c r="C287" s="153" t="s">
        <v>2117</v>
      </c>
      <c r="D287" s="15">
        <v>950</v>
      </c>
      <c r="E287" s="130">
        <f>D287-(D287/100*3)</f>
        <v>921.5</v>
      </c>
    </row>
    <row r="288" spans="1:5" s="87" customFormat="1" ht="13.5" customHeight="1">
      <c r="A288" s="299"/>
      <c r="B288" s="300"/>
      <c r="C288" s="300"/>
      <c r="D288" s="300"/>
      <c r="E288" s="301"/>
    </row>
    <row r="289" spans="1:5" s="87" customFormat="1" ht="14.25">
      <c r="A289" s="14"/>
      <c r="B289" s="195" t="s">
        <v>363</v>
      </c>
      <c r="C289" s="153" t="s">
        <v>365</v>
      </c>
      <c r="D289" s="22">
        <v>320</v>
      </c>
      <c r="E289" s="130">
        <f>D289-(D289/100*5)</f>
        <v>304</v>
      </c>
    </row>
    <row r="290" spans="1:5" s="87" customFormat="1" ht="12.75" customHeight="1">
      <c r="A290" s="14"/>
      <c r="B290" s="195" t="s">
        <v>364</v>
      </c>
      <c r="C290" s="153" t="s">
        <v>353</v>
      </c>
      <c r="D290" s="22">
        <v>410</v>
      </c>
      <c r="E290" s="130">
        <f>D290-(D290/100*5)</f>
        <v>389.5</v>
      </c>
    </row>
    <row r="291" spans="1:5" s="87" customFormat="1" ht="14.25">
      <c r="A291" s="332" t="s">
        <v>987</v>
      </c>
      <c r="B291" s="333"/>
      <c r="C291" s="333"/>
      <c r="D291" s="333"/>
      <c r="E291" s="334"/>
    </row>
    <row r="292" spans="1:5" s="87" customFormat="1" ht="14.25">
      <c r="A292" s="98"/>
      <c r="B292" s="76" t="s">
        <v>679</v>
      </c>
      <c r="C292" s="154" t="s">
        <v>680</v>
      </c>
      <c r="D292" s="130">
        <v>3389</v>
      </c>
      <c r="E292" s="130" t="s">
        <v>130</v>
      </c>
    </row>
    <row r="293" spans="1:5" s="87" customFormat="1" ht="14.25">
      <c r="A293" s="14"/>
      <c r="B293" s="23" t="s">
        <v>1420</v>
      </c>
      <c r="C293" s="155" t="s">
        <v>681</v>
      </c>
      <c r="D293" s="130">
        <v>1755</v>
      </c>
      <c r="E293" s="130" t="s">
        <v>130</v>
      </c>
    </row>
    <row r="294" spans="1:5" s="87" customFormat="1" ht="13.5" customHeight="1">
      <c r="A294" s="98"/>
      <c r="B294" s="23" t="s">
        <v>2071</v>
      </c>
      <c r="C294" s="155" t="s">
        <v>681</v>
      </c>
      <c r="D294" s="130">
        <v>4038</v>
      </c>
      <c r="E294" s="130" t="s">
        <v>130</v>
      </c>
    </row>
    <row r="295" spans="1:5" s="87" customFormat="1" ht="13.5" customHeight="1">
      <c r="A295" s="14"/>
      <c r="B295" s="36" t="s">
        <v>1421</v>
      </c>
      <c r="C295" s="153" t="s">
        <v>2072</v>
      </c>
      <c r="D295" s="130">
        <v>3951</v>
      </c>
      <c r="E295" s="130" t="s">
        <v>130</v>
      </c>
    </row>
    <row r="296" spans="1:5" s="126" customFormat="1" ht="14.25">
      <c r="A296" s="98"/>
      <c r="B296" s="91" t="s">
        <v>1422</v>
      </c>
      <c r="C296" s="162" t="s">
        <v>2073</v>
      </c>
      <c r="D296" s="130">
        <v>5998</v>
      </c>
      <c r="E296" s="130" t="s">
        <v>130</v>
      </c>
    </row>
    <row r="297" spans="1:5" s="126" customFormat="1" ht="14.25">
      <c r="A297" s="97"/>
      <c r="B297" s="77" t="s">
        <v>2064</v>
      </c>
      <c r="C297" s="160" t="s">
        <v>2065</v>
      </c>
      <c r="D297" s="130">
        <v>836</v>
      </c>
      <c r="E297" s="130" t="s">
        <v>130</v>
      </c>
    </row>
    <row r="298" spans="1:5" ht="12.75">
      <c r="A298" s="98"/>
      <c r="B298" s="84" t="s">
        <v>992</v>
      </c>
      <c r="C298" s="115" t="s">
        <v>2074</v>
      </c>
      <c r="D298" s="130">
        <v>11799</v>
      </c>
      <c r="E298" s="130" t="s">
        <v>130</v>
      </c>
    </row>
    <row r="299" spans="1:5" ht="12.75">
      <c r="A299" s="97"/>
      <c r="B299" s="76" t="s">
        <v>1423</v>
      </c>
      <c r="C299" s="154" t="s">
        <v>988</v>
      </c>
      <c r="D299" s="130">
        <v>3977</v>
      </c>
      <c r="E299" s="130" t="s">
        <v>130</v>
      </c>
    </row>
    <row r="300" spans="1:5" ht="12.75">
      <c r="A300" s="14"/>
      <c r="B300" s="23" t="s">
        <v>1423</v>
      </c>
      <c r="C300" s="155" t="s">
        <v>989</v>
      </c>
      <c r="D300" s="130">
        <v>4839</v>
      </c>
      <c r="E300" s="130" t="s">
        <v>130</v>
      </c>
    </row>
    <row r="301" spans="1:5" ht="12.75">
      <c r="A301" s="99"/>
      <c r="B301" s="79" t="s">
        <v>1424</v>
      </c>
      <c r="C301" s="156" t="s">
        <v>990</v>
      </c>
      <c r="D301" s="130">
        <v>7995</v>
      </c>
      <c r="E301" s="130" t="s">
        <v>130</v>
      </c>
    </row>
    <row r="302" spans="1:5" ht="12.75">
      <c r="A302" s="98"/>
      <c r="B302" s="84" t="s">
        <v>2075</v>
      </c>
      <c r="C302" s="115" t="s">
        <v>991</v>
      </c>
      <c r="D302" s="130">
        <v>3090</v>
      </c>
      <c r="E302" s="130" t="s">
        <v>130</v>
      </c>
    </row>
    <row r="303" spans="1:5" ht="12.75">
      <c r="A303" s="356"/>
      <c r="B303" s="356"/>
      <c r="C303" s="356"/>
      <c r="D303" s="356"/>
      <c r="E303" s="357"/>
    </row>
    <row r="304" spans="1:5" ht="12.75">
      <c r="A304" s="101"/>
      <c r="B304" s="121" t="s">
        <v>1839</v>
      </c>
      <c r="C304" s="108" t="s">
        <v>437</v>
      </c>
      <c r="D304" s="111"/>
      <c r="E304" s="130"/>
    </row>
    <row r="305" spans="1:5" ht="12.75">
      <c r="A305" s="101"/>
      <c r="B305" s="121" t="s">
        <v>1840</v>
      </c>
      <c r="C305" s="108" t="s">
        <v>437</v>
      </c>
      <c r="D305" s="111"/>
      <c r="E305" s="130"/>
    </row>
    <row r="306" spans="1:5" ht="11.25" customHeight="1">
      <c r="A306" s="323" t="s">
        <v>706</v>
      </c>
      <c r="B306" s="324"/>
      <c r="C306" s="324"/>
      <c r="D306" s="324"/>
      <c r="E306" s="325"/>
    </row>
    <row r="307" spans="1:5" ht="13.5" customHeight="1">
      <c r="A307" s="103"/>
      <c r="B307" s="37" t="s">
        <v>424</v>
      </c>
      <c r="C307" s="165" t="s">
        <v>2076</v>
      </c>
      <c r="D307" s="130">
        <v>1296</v>
      </c>
      <c r="E307" s="130">
        <f aca="true" t="shared" si="10" ref="E307:E312">D307-(D307/100*5)</f>
        <v>1231.2</v>
      </c>
    </row>
    <row r="308" spans="1:5" ht="12.75">
      <c r="A308" s="103"/>
      <c r="B308" s="38" t="s">
        <v>425</v>
      </c>
      <c r="C308" s="165" t="s">
        <v>2077</v>
      </c>
      <c r="D308" s="130">
        <v>831</v>
      </c>
      <c r="E308" s="130">
        <f t="shared" si="10"/>
        <v>789.45</v>
      </c>
    </row>
    <row r="309" spans="1:5" ht="12.75" customHeight="1">
      <c r="A309" s="103"/>
      <c r="B309" s="38" t="s">
        <v>387</v>
      </c>
      <c r="C309" s="165" t="s">
        <v>2078</v>
      </c>
      <c r="D309" s="130">
        <v>549</v>
      </c>
      <c r="E309" s="130">
        <f t="shared" si="10"/>
        <v>521.55</v>
      </c>
    </row>
    <row r="310" spans="1:5" ht="12" customHeight="1">
      <c r="A310" s="103"/>
      <c r="B310" s="37" t="s">
        <v>426</v>
      </c>
      <c r="C310" s="165" t="s">
        <v>2079</v>
      </c>
      <c r="D310" s="130">
        <v>422</v>
      </c>
      <c r="E310" s="130">
        <f t="shared" si="10"/>
        <v>400.9</v>
      </c>
    </row>
    <row r="311" spans="1:5" ht="12.75" customHeight="1">
      <c r="A311" s="103"/>
      <c r="B311" s="37" t="s">
        <v>394</v>
      </c>
      <c r="C311" s="166" t="s">
        <v>2080</v>
      </c>
      <c r="D311" s="130">
        <v>773</v>
      </c>
      <c r="E311" s="130">
        <f t="shared" si="10"/>
        <v>734.35</v>
      </c>
    </row>
    <row r="312" spans="1:5" ht="12.75" customHeight="1">
      <c r="A312" s="103"/>
      <c r="B312" s="37" t="s">
        <v>1477</v>
      </c>
      <c r="C312" s="165" t="s">
        <v>693</v>
      </c>
      <c r="D312" s="130">
        <v>773</v>
      </c>
      <c r="E312" s="130">
        <f t="shared" si="10"/>
        <v>734.35</v>
      </c>
    </row>
    <row r="313" spans="1:5" ht="12.75">
      <c r="A313" s="353"/>
      <c r="B313" s="354"/>
      <c r="C313" s="354"/>
      <c r="D313" s="354"/>
      <c r="E313" s="355"/>
    </row>
    <row r="314" spans="1:5" ht="12.75">
      <c r="A314" s="14"/>
      <c r="B314" s="21" t="s">
        <v>356</v>
      </c>
      <c r="C314" s="172" t="s">
        <v>961</v>
      </c>
      <c r="D314" s="15">
        <v>697</v>
      </c>
      <c r="E314" s="130">
        <f aca="true" t="shared" si="11" ref="E314:E347">D314-(D314/100*3)</f>
        <v>676.09</v>
      </c>
    </row>
    <row r="315" spans="1:5" ht="12.75">
      <c r="A315" s="14"/>
      <c r="B315" s="21" t="s">
        <v>354</v>
      </c>
      <c r="C315" s="172" t="s">
        <v>955</v>
      </c>
      <c r="D315" s="15">
        <v>467</v>
      </c>
      <c r="E315" s="130">
        <f t="shared" si="11"/>
        <v>452.99</v>
      </c>
    </row>
    <row r="316" spans="1:5" ht="12.75">
      <c r="A316" s="14"/>
      <c r="B316" s="21" t="s">
        <v>355</v>
      </c>
      <c r="C316" s="172" t="s">
        <v>962</v>
      </c>
      <c r="D316" s="15">
        <v>596</v>
      </c>
      <c r="E316" s="130">
        <f t="shared" si="11"/>
        <v>578.12</v>
      </c>
    </row>
    <row r="317" spans="1:5" ht="12.75">
      <c r="A317" s="299"/>
      <c r="B317" s="300"/>
      <c r="C317" s="300"/>
      <c r="D317" s="300"/>
      <c r="E317" s="301"/>
    </row>
    <row r="318" spans="1:5" ht="12.75">
      <c r="A318" s="14"/>
      <c r="B318" s="21" t="s">
        <v>229</v>
      </c>
      <c r="C318" s="172" t="s">
        <v>961</v>
      </c>
      <c r="D318" s="15">
        <v>838</v>
      </c>
      <c r="E318" s="130">
        <f>D318-(D318/100*5)</f>
        <v>796.1</v>
      </c>
    </row>
    <row r="319" spans="1:5" ht="12.75">
      <c r="A319" s="14"/>
      <c r="B319" s="21" t="s">
        <v>230</v>
      </c>
      <c r="C319" s="172" t="s">
        <v>955</v>
      </c>
      <c r="D319" s="15">
        <v>508</v>
      </c>
      <c r="E319" s="130">
        <f>D319-(D319/100*5)</f>
        <v>482.6</v>
      </c>
    </row>
    <row r="320" spans="1:5" ht="12.75">
      <c r="A320" s="186"/>
      <c r="B320" s="208"/>
      <c r="C320" s="208"/>
      <c r="D320" s="208"/>
      <c r="E320" s="209"/>
    </row>
    <row r="321" spans="1:5" ht="12.75">
      <c r="A321" s="219"/>
      <c r="B321" s="223" t="s">
        <v>1854</v>
      </c>
      <c r="C321" s="220" t="s">
        <v>1852</v>
      </c>
      <c r="D321" s="221">
        <v>1000</v>
      </c>
      <c r="E321" s="222">
        <f aca="true" t="shared" si="12" ref="E321:E326">D321-(D321/100*5)</f>
        <v>950</v>
      </c>
    </row>
    <row r="322" spans="1:5" ht="12.75">
      <c r="A322" s="219"/>
      <c r="B322" s="223" t="s">
        <v>1855</v>
      </c>
      <c r="C322" s="220" t="s">
        <v>1853</v>
      </c>
      <c r="D322" s="221">
        <v>760</v>
      </c>
      <c r="E322" s="222">
        <f t="shared" si="12"/>
        <v>722</v>
      </c>
    </row>
    <row r="323" spans="1:5" ht="12.75">
      <c r="A323" s="219"/>
      <c r="B323" s="223" t="s">
        <v>1650</v>
      </c>
      <c r="C323" s="220" t="s">
        <v>961</v>
      </c>
      <c r="D323" s="221">
        <v>640</v>
      </c>
      <c r="E323" s="222">
        <f t="shared" si="12"/>
        <v>608</v>
      </c>
    </row>
    <row r="324" spans="1:5" ht="12.75">
      <c r="A324" s="219"/>
      <c r="B324" s="223" t="s">
        <v>1651</v>
      </c>
      <c r="C324" s="220" t="s">
        <v>955</v>
      </c>
      <c r="D324" s="221">
        <v>440</v>
      </c>
      <c r="E324" s="222">
        <f t="shared" si="12"/>
        <v>418</v>
      </c>
    </row>
    <row r="325" spans="1:5" ht="12.75">
      <c r="A325" s="219"/>
      <c r="B325" s="223" t="s">
        <v>2081</v>
      </c>
      <c r="C325" s="220" t="s">
        <v>962</v>
      </c>
      <c r="D325" s="221">
        <v>650</v>
      </c>
      <c r="E325" s="222">
        <f t="shared" si="12"/>
        <v>617.5</v>
      </c>
    </row>
    <row r="326" spans="1:5" ht="12.75">
      <c r="A326" s="219"/>
      <c r="B326" s="223" t="s">
        <v>2082</v>
      </c>
      <c r="C326" s="220" t="s">
        <v>950</v>
      </c>
      <c r="D326" s="221">
        <v>710</v>
      </c>
      <c r="E326" s="222">
        <f t="shared" si="12"/>
        <v>674.5</v>
      </c>
    </row>
    <row r="327" spans="1:5" ht="12.75">
      <c r="A327" s="299"/>
      <c r="B327" s="300"/>
      <c r="C327" s="300"/>
      <c r="D327" s="300"/>
      <c r="E327" s="301"/>
    </row>
    <row r="328" spans="1:5" ht="12.75">
      <c r="A328" s="14"/>
      <c r="B328" s="21" t="s">
        <v>1645</v>
      </c>
      <c r="C328" s="172" t="s">
        <v>961</v>
      </c>
      <c r="D328" s="15">
        <v>925</v>
      </c>
      <c r="E328" s="130">
        <f t="shared" si="11"/>
        <v>897.25</v>
      </c>
    </row>
    <row r="329" spans="1:5" ht="12.75">
      <c r="A329" s="14"/>
      <c r="B329" s="21" t="s">
        <v>1646</v>
      </c>
      <c r="C329" s="172" t="s">
        <v>954</v>
      </c>
      <c r="D329" s="15">
        <v>1140</v>
      </c>
      <c r="E329" s="130">
        <f t="shared" si="11"/>
        <v>1105.8</v>
      </c>
    </row>
    <row r="330" spans="1:5" ht="12.75">
      <c r="A330" s="14"/>
      <c r="B330" s="21" t="s">
        <v>1647</v>
      </c>
      <c r="C330" s="172" t="s">
        <v>951</v>
      </c>
      <c r="D330" s="15">
        <v>1518</v>
      </c>
      <c r="E330" s="130">
        <f t="shared" si="11"/>
        <v>1472.46</v>
      </c>
    </row>
    <row r="331" spans="1:5" ht="12.75">
      <c r="A331" s="14"/>
      <c r="B331" s="21" t="s">
        <v>1640</v>
      </c>
      <c r="C331" s="172" t="s">
        <v>955</v>
      </c>
      <c r="D331" s="15">
        <v>625</v>
      </c>
      <c r="E331" s="130">
        <f t="shared" si="11"/>
        <v>606.25</v>
      </c>
    </row>
    <row r="332" spans="1:5" ht="12.75">
      <c r="A332" s="14"/>
      <c r="B332" s="21" t="s">
        <v>1639</v>
      </c>
      <c r="C332" s="172" t="s">
        <v>956</v>
      </c>
      <c r="D332" s="15">
        <v>764</v>
      </c>
      <c r="E332" s="130">
        <f t="shared" si="11"/>
        <v>741.08</v>
      </c>
    </row>
    <row r="333" spans="1:5" ht="12.75">
      <c r="A333" s="14"/>
      <c r="B333" s="21" t="s">
        <v>1641</v>
      </c>
      <c r="C333" s="172" t="s">
        <v>957</v>
      </c>
      <c r="D333" s="15">
        <v>1124</v>
      </c>
      <c r="E333" s="130">
        <f t="shared" si="11"/>
        <v>1090.28</v>
      </c>
    </row>
    <row r="334" spans="1:5" ht="12.75">
      <c r="A334" s="14"/>
      <c r="B334" s="21" t="s">
        <v>1643</v>
      </c>
      <c r="C334" s="172" t="s">
        <v>958</v>
      </c>
      <c r="D334" s="15">
        <v>876</v>
      </c>
      <c r="E334" s="130">
        <f t="shared" si="11"/>
        <v>849.72</v>
      </c>
    </row>
    <row r="335" spans="1:5" ht="12.75">
      <c r="A335" s="14"/>
      <c r="B335" s="21" t="s">
        <v>1642</v>
      </c>
      <c r="C335" s="172" t="s">
        <v>959</v>
      </c>
      <c r="D335" s="15">
        <v>1015</v>
      </c>
      <c r="E335" s="130">
        <f t="shared" si="11"/>
        <v>984.55</v>
      </c>
    </row>
    <row r="336" spans="1:5" ht="12.75">
      <c r="A336" s="14"/>
      <c r="B336" s="21" t="s">
        <v>1644</v>
      </c>
      <c r="C336" s="172" t="s">
        <v>960</v>
      </c>
      <c r="D336" s="15">
        <v>1334</v>
      </c>
      <c r="E336" s="130">
        <f t="shared" si="11"/>
        <v>1293.98</v>
      </c>
    </row>
    <row r="337" spans="1:5" ht="12.75">
      <c r="A337" s="14"/>
      <c r="B337" s="21" t="s">
        <v>2096</v>
      </c>
      <c r="C337" s="172" t="s">
        <v>2087</v>
      </c>
      <c r="D337" s="15">
        <v>1140</v>
      </c>
      <c r="E337" s="130">
        <f t="shared" si="11"/>
        <v>1105.8</v>
      </c>
    </row>
    <row r="338" spans="1:5" ht="12.75">
      <c r="A338" s="14"/>
      <c r="B338" s="21" t="s">
        <v>2084</v>
      </c>
      <c r="C338" s="172" t="s">
        <v>2088</v>
      </c>
      <c r="D338" s="15">
        <v>1518</v>
      </c>
      <c r="E338" s="130">
        <f t="shared" si="11"/>
        <v>1472.46</v>
      </c>
    </row>
    <row r="339" spans="1:5" ht="12.75">
      <c r="A339" s="14"/>
      <c r="B339" s="21" t="s">
        <v>2095</v>
      </c>
      <c r="C339" s="172" t="s">
        <v>2089</v>
      </c>
      <c r="D339" s="15">
        <v>1140</v>
      </c>
      <c r="E339" s="130">
        <f t="shared" si="11"/>
        <v>1105.8</v>
      </c>
    </row>
    <row r="340" spans="1:5" ht="12.75">
      <c r="A340" s="14"/>
      <c r="B340" s="21" t="s">
        <v>2085</v>
      </c>
      <c r="C340" s="172" t="s">
        <v>2090</v>
      </c>
      <c r="D340" s="15">
        <v>1518</v>
      </c>
      <c r="E340" s="130">
        <f t="shared" si="11"/>
        <v>1472.46</v>
      </c>
    </row>
    <row r="341" spans="1:5" ht="12.75">
      <c r="A341" s="14"/>
      <c r="B341" s="21" t="s">
        <v>2100</v>
      </c>
      <c r="C341" s="172" t="s">
        <v>2101</v>
      </c>
      <c r="D341" s="15">
        <v>1368</v>
      </c>
      <c r="E341" s="130">
        <f t="shared" si="11"/>
        <v>1326.96</v>
      </c>
    </row>
    <row r="342" spans="1:5" ht="12.75">
      <c r="A342" s="14"/>
      <c r="B342" s="21" t="s">
        <v>2099</v>
      </c>
      <c r="C342" s="172" t="s">
        <v>2102</v>
      </c>
      <c r="D342" s="15">
        <v>1395</v>
      </c>
      <c r="E342" s="130">
        <f t="shared" si="11"/>
        <v>1353.15</v>
      </c>
    </row>
    <row r="343" spans="1:5" ht="12.75">
      <c r="A343" s="14"/>
      <c r="B343" s="21" t="s">
        <v>2086</v>
      </c>
      <c r="C343" s="172" t="s">
        <v>2091</v>
      </c>
      <c r="D343" s="15">
        <v>14125</v>
      </c>
      <c r="E343" s="130">
        <f t="shared" si="11"/>
        <v>13701.25</v>
      </c>
    </row>
    <row r="344" spans="1:5" ht="12.75">
      <c r="A344" s="14"/>
      <c r="B344" s="21" t="s">
        <v>2092</v>
      </c>
      <c r="C344" s="172" t="s">
        <v>2105</v>
      </c>
      <c r="D344" s="15">
        <v>1642</v>
      </c>
      <c r="E344" s="130">
        <f t="shared" si="11"/>
        <v>1592.74</v>
      </c>
    </row>
    <row r="345" spans="1:5" ht="12.75">
      <c r="A345" s="14"/>
      <c r="B345" s="21" t="s">
        <v>2094</v>
      </c>
      <c r="C345" s="172" t="s">
        <v>2097</v>
      </c>
      <c r="D345" s="15">
        <v>1140</v>
      </c>
      <c r="E345" s="130">
        <f t="shared" si="11"/>
        <v>1105.8</v>
      </c>
    </row>
    <row r="346" spans="1:5" ht="12.75">
      <c r="A346" s="14"/>
      <c r="B346" s="21" t="s">
        <v>2093</v>
      </c>
      <c r="C346" s="172" t="s">
        <v>2098</v>
      </c>
      <c r="D346" s="15">
        <v>1518</v>
      </c>
      <c r="E346" s="130">
        <f t="shared" si="11"/>
        <v>1472.46</v>
      </c>
    </row>
    <row r="347" spans="1:5" ht="12.75">
      <c r="A347" s="14"/>
      <c r="B347" s="21" t="s">
        <v>2103</v>
      </c>
      <c r="C347" s="172" t="s">
        <v>2104</v>
      </c>
      <c r="D347" s="15">
        <v>1299</v>
      </c>
      <c r="E347" s="130">
        <f t="shared" si="11"/>
        <v>1260.03</v>
      </c>
    </row>
    <row r="348" spans="1:5" ht="12.75">
      <c r="A348" s="299"/>
      <c r="B348" s="300"/>
      <c r="C348" s="300"/>
      <c r="D348" s="300"/>
      <c r="E348" s="301"/>
    </row>
    <row r="349" spans="1:5" ht="12.75">
      <c r="A349" s="14"/>
      <c r="B349" s="25" t="s">
        <v>1601</v>
      </c>
      <c r="C349" s="172" t="s">
        <v>1602</v>
      </c>
      <c r="D349" s="15">
        <v>120</v>
      </c>
      <c r="E349" s="130">
        <f>D349-(D349/100*3)</f>
        <v>116.4</v>
      </c>
    </row>
    <row r="350" spans="1:5" ht="13.5" customHeight="1">
      <c r="A350" s="14"/>
      <c r="B350" s="25" t="s">
        <v>1603</v>
      </c>
      <c r="C350" s="172" t="s">
        <v>1220</v>
      </c>
      <c r="D350" s="15">
        <v>160</v>
      </c>
      <c r="E350" s="130">
        <f>D350-(D350/100*3)</f>
        <v>155.2</v>
      </c>
    </row>
    <row r="351" spans="1:5" ht="14.25" customHeight="1">
      <c r="A351" s="323" t="s">
        <v>994</v>
      </c>
      <c r="B351" s="324"/>
      <c r="C351" s="324"/>
      <c r="D351" s="324"/>
      <c r="E351" s="325"/>
    </row>
    <row r="352" spans="1:5" ht="12" customHeight="1">
      <c r="A352" s="103"/>
      <c r="B352" s="37" t="s">
        <v>427</v>
      </c>
      <c r="C352" s="165" t="s">
        <v>694</v>
      </c>
      <c r="D352" s="130">
        <v>1021</v>
      </c>
      <c r="E352" s="130">
        <f>D352-(D352/100*5)</f>
        <v>969.95</v>
      </c>
    </row>
    <row r="353" spans="1:5" ht="12" customHeight="1">
      <c r="A353" s="103"/>
      <c r="B353" s="37" t="s">
        <v>428</v>
      </c>
      <c r="C353" s="165" t="s">
        <v>1222</v>
      </c>
      <c r="D353" s="130">
        <v>932</v>
      </c>
      <c r="E353" s="130">
        <f>D353-(D353/100*5)</f>
        <v>885.4</v>
      </c>
    </row>
    <row r="354" spans="1:5" ht="12.75" customHeight="1">
      <c r="A354" s="103"/>
      <c r="B354" s="37" t="s">
        <v>429</v>
      </c>
      <c r="C354" s="165" t="s">
        <v>1222</v>
      </c>
      <c r="D354" s="130">
        <v>932</v>
      </c>
      <c r="E354" s="130">
        <f>D354-(D354/100*5)</f>
        <v>885.4</v>
      </c>
    </row>
    <row r="355" spans="1:5" ht="14.25" customHeight="1">
      <c r="A355" s="103"/>
      <c r="B355" s="37" t="s">
        <v>430</v>
      </c>
      <c r="C355" s="165" t="s">
        <v>696</v>
      </c>
      <c r="D355" s="130">
        <v>1047</v>
      </c>
      <c r="E355" s="130">
        <f>D355-(D355/100*5)</f>
        <v>994.65</v>
      </c>
    </row>
    <row r="356" spans="1:5" ht="14.25" customHeight="1">
      <c r="A356" s="103"/>
      <c r="B356" s="37" t="s">
        <v>431</v>
      </c>
      <c r="C356" s="165" t="s">
        <v>695</v>
      </c>
      <c r="D356" s="130">
        <v>1188</v>
      </c>
      <c r="E356" s="130">
        <f>D356-(D356/100*5)</f>
        <v>1128.6</v>
      </c>
    </row>
    <row r="357" spans="1:5" ht="12.75">
      <c r="A357" s="353"/>
      <c r="B357" s="354"/>
      <c r="C357" s="354"/>
      <c r="D357" s="354"/>
      <c r="E357" s="355"/>
    </row>
    <row r="358" spans="1:5" ht="12.75">
      <c r="A358" s="14"/>
      <c r="B358" s="21" t="s">
        <v>788</v>
      </c>
      <c r="C358" s="172" t="s">
        <v>948</v>
      </c>
      <c r="D358" s="15">
        <v>796</v>
      </c>
      <c r="E358" s="130">
        <f aca="true" t="shared" si="13" ref="E358:E369">D358-(D358/100*3)</f>
        <v>772.12</v>
      </c>
    </row>
    <row r="359" spans="1:5" ht="12.75">
      <c r="A359" s="14"/>
      <c r="B359" s="21" t="s">
        <v>795</v>
      </c>
      <c r="C359" s="172" t="s">
        <v>948</v>
      </c>
      <c r="D359" s="15">
        <v>753</v>
      </c>
      <c r="E359" s="130">
        <f t="shared" si="13"/>
        <v>730.41</v>
      </c>
    </row>
    <row r="360" spans="1:5" ht="12.75">
      <c r="A360" s="14"/>
      <c r="B360" s="21" t="s">
        <v>793</v>
      </c>
      <c r="C360" s="172" t="s">
        <v>950</v>
      </c>
      <c r="D360" s="15">
        <v>796</v>
      </c>
      <c r="E360" s="130">
        <f t="shared" si="13"/>
        <v>772.12</v>
      </c>
    </row>
    <row r="361" spans="1:5" ht="12.75">
      <c r="A361" s="14"/>
      <c r="B361" s="24" t="s">
        <v>794</v>
      </c>
      <c r="C361" s="172" t="s">
        <v>947</v>
      </c>
      <c r="D361" s="15">
        <v>708</v>
      </c>
      <c r="E361" s="130">
        <f t="shared" si="13"/>
        <v>686.76</v>
      </c>
    </row>
    <row r="362" spans="1:5" ht="12.75">
      <c r="A362" s="14"/>
      <c r="B362" s="17" t="s">
        <v>789</v>
      </c>
      <c r="C362" s="172" t="s">
        <v>790</v>
      </c>
      <c r="D362" s="15">
        <v>796</v>
      </c>
      <c r="E362" s="130">
        <f t="shared" si="13"/>
        <v>772.12</v>
      </c>
    </row>
    <row r="363" spans="1:5" ht="12.75">
      <c r="A363" s="299"/>
      <c r="B363" s="300"/>
      <c r="C363" s="300"/>
      <c r="D363" s="300"/>
      <c r="E363" s="301"/>
    </row>
    <row r="364" spans="1:5" ht="12.75">
      <c r="A364" s="14"/>
      <c r="B364" s="17" t="s">
        <v>451</v>
      </c>
      <c r="C364" s="172" t="s">
        <v>896</v>
      </c>
      <c r="D364" s="15">
        <v>2261</v>
      </c>
      <c r="E364" s="130">
        <f t="shared" si="13"/>
        <v>2193.17</v>
      </c>
    </row>
    <row r="365" spans="1:5" ht="12.75">
      <c r="A365" s="14"/>
      <c r="B365" s="21" t="s">
        <v>452</v>
      </c>
      <c r="C365" s="172" t="s">
        <v>948</v>
      </c>
      <c r="D365" s="15">
        <v>2261</v>
      </c>
      <c r="E365" s="130">
        <f t="shared" si="13"/>
        <v>2193.17</v>
      </c>
    </row>
    <row r="366" spans="1:5" ht="12.75">
      <c r="A366" s="14"/>
      <c r="B366" s="17" t="s">
        <v>453</v>
      </c>
      <c r="C366" s="172" t="s">
        <v>454</v>
      </c>
      <c r="D366" s="15">
        <v>2261</v>
      </c>
      <c r="E366" s="130">
        <f t="shared" si="13"/>
        <v>2193.17</v>
      </c>
    </row>
    <row r="367" spans="1:5" ht="12.75">
      <c r="A367" s="14"/>
      <c r="B367" s="21" t="s">
        <v>1648</v>
      </c>
      <c r="C367" s="172" t="s">
        <v>950</v>
      </c>
      <c r="D367" s="15">
        <v>1502</v>
      </c>
      <c r="E367" s="130">
        <f t="shared" si="13"/>
        <v>1456.94</v>
      </c>
    </row>
    <row r="368" spans="1:5" ht="12.75">
      <c r="A368" s="14"/>
      <c r="B368" s="21" t="s">
        <v>1649</v>
      </c>
      <c r="C368" s="172" t="s">
        <v>953</v>
      </c>
      <c r="D368" s="15">
        <v>2580</v>
      </c>
      <c r="E368" s="130">
        <f t="shared" si="13"/>
        <v>2502.6</v>
      </c>
    </row>
    <row r="369" spans="1:5" ht="12.75">
      <c r="A369" s="14"/>
      <c r="B369" s="21" t="s">
        <v>420</v>
      </c>
      <c r="C369" s="172" t="s">
        <v>421</v>
      </c>
      <c r="D369" s="15">
        <v>1429</v>
      </c>
      <c r="E369" s="130">
        <f t="shared" si="13"/>
        <v>1386.13</v>
      </c>
    </row>
    <row r="370" spans="1:5" ht="14.25">
      <c r="A370" s="326" t="s">
        <v>617</v>
      </c>
      <c r="B370" s="327"/>
      <c r="C370" s="327"/>
      <c r="D370" s="327"/>
      <c r="E370" s="328"/>
    </row>
    <row r="371" spans="1:5" ht="12.75">
      <c r="A371" s="14"/>
      <c r="B371" s="21" t="s">
        <v>618</v>
      </c>
      <c r="C371" s="153"/>
      <c r="D371" s="15">
        <v>79</v>
      </c>
      <c r="E371" s="130">
        <f>D371-(D371/100*5)</f>
        <v>75.05</v>
      </c>
    </row>
    <row r="372" spans="1:5" ht="12.75">
      <c r="A372" s="14"/>
      <c r="B372" s="21" t="s">
        <v>619</v>
      </c>
      <c r="C372" s="153"/>
      <c r="D372" s="15">
        <v>79</v>
      </c>
      <c r="E372" s="130">
        <f>D372-(D372/100*5)</f>
        <v>75.05</v>
      </c>
    </row>
    <row r="373" spans="1:5" ht="12.75">
      <c r="A373" s="14"/>
      <c r="B373" s="21" t="s">
        <v>620</v>
      </c>
      <c r="C373" s="153"/>
      <c r="D373" s="15">
        <v>79</v>
      </c>
      <c r="E373" s="130">
        <f>D373-(D373/100*5)</f>
        <v>75.05</v>
      </c>
    </row>
    <row r="374" spans="1:5" ht="12.75">
      <c r="A374" s="14"/>
      <c r="B374" s="21" t="s">
        <v>621</v>
      </c>
      <c r="C374" s="153"/>
      <c r="D374" s="15">
        <v>79</v>
      </c>
      <c r="E374" s="130">
        <f>D374-(D374/100*5)</f>
        <v>75.05</v>
      </c>
    </row>
    <row r="375" spans="1:5" ht="12.75">
      <c r="A375" s="14"/>
      <c r="B375" s="21" t="s">
        <v>622</v>
      </c>
      <c r="C375" s="153"/>
      <c r="D375" s="15">
        <v>79</v>
      </c>
      <c r="E375" s="130">
        <f>D375-(D375/100*5)</f>
        <v>75.05</v>
      </c>
    </row>
    <row r="376" spans="1:5" ht="15" customHeight="1">
      <c r="A376" s="358" t="s">
        <v>998</v>
      </c>
      <c r="B376" s="359"/>
      <c r="C376" s="359"/>
      <c r="D376" s="359"/>
      <c r="E376" s="360"/>
    </row>
    <row r="377" spans="1:5" ht="12.75">
      <c r="A377" s="14"/>
      <c r="B377" s="193" t="s">
        <v>1223</v>
      </c>
      <c r="C377" s="192" t="s">
        <v>1224</v>
      </c>
      <c r="D377" s="194">
        <v>4200</v>
      </c>
      <c r="E377" s="191">
        <f aca="true" t="shared" si="14" ref="E377:E387">D377-(D377/100*5)</f>
        <v>3990</v>
      </c>
    </row>
    <row r="378" spans="1:5" ht="12.75">
      <c r="A378" s="14"/>
      <c r="B378" s="193" t="s">
        <v>1225</v>
      </c>
      <c r="C378" s="192" t="s">
        <v>1224</v>
      </c>
      <c r="D378" s="194">
        <v>4200</v>
      </c>
      <c r="E378" s="191">
        <f t="shared" si="14"/>
        <v>3990</v>
      </c>
    </row>
    <row r="379" spans="1:5" ht="12.75">
      <c r="A379" s="14"/>
      <c r="B379" s="193" t="s">
        <v>707</v>
      </c>
      <c r="C379" s="192" t="s">
        <v>1224</v>
      </c>
      <c r="D379" s="194">
        <v>4500</v>
      </c>
      <c r="E379" s="191">
        <f>D379-(D379/100*5)</f>
        <v>4275</v>
      </c>
    </row>
    <row r="380" spans="1:5" ht="12.75">
      <c r="A380" s="14"/>
      <c r="B380" s="193" t="s">
        <v>1226</v>
      </c>
      <c r="C380" s="192" t="s">
        <v>1224</v>
      </c>
      <c r="D380" s="194">
        <v>4200</v>
      </c>
      <c r="E380" s="191">
        <f t="shared" si="14"/>
        <v>3990</v>
      </c>
    </row>
    <row r="381" spans="1:5" ht="12.75">
      <c r="A381" s="14"/>
      <c r="B381" s="193" t="s">
        <v>573</v>
      </c>
      <c r="C381" s="192" t="s">
        <v>1224</v>
      </c>
      <c r="D381" s="194">
        <v>4200</v>
      </c>
      <c r="E381" s="191">
        <f t="shared" si="14"/>
        <v>3990</v>
      </c>
    </row>
    <row r="382" spans="1:5" ht="12.75">
      <c r="A382" s="14"/>
      <c r="B382" s="21" t="s">
        <v>1375</v>
      </c>
      <c r="C382" s="153" t="s">
        <v>1378</v>
      </c>
      <c r="D382" s="15">
        <v>1696</v>
      </c>
      <c r="E382" s="130">
        <f>D382-(D382/100*5)</f>
        <v>1611.2</v>
      </c>
    </row>
    <row r="383" spans="1:5" ht="12.75">
      <c r="A383" s="14"/>
      <c r="B383" s="21" t="s">
        <v>1377</v>
      </c>
      <c r="C383" s="153" t="s">
        <v>1379</v>
      </c>
      <c r="D383" s="15">
        <v>1484</v>
      </c>
      <c r="E383" s="130">
        <f>D383-(D383/100*5)</f>
        <v>1409.8</v>
      </c>
    </row>
    <row r="384" spans="1:5" ht="12.75">
      <c r="A384" s="14"/>
      <c r="B384" s="21" t="s">
        <v>1376</v>
      </c>
      <c r="C384" s="153" t="s">
        <v>1379</v>
      </c>
      <c r="D384" s="15">
        <v>944</v>
      </c>
      <c r="E384" s="130">
        <f>D384-(D384/100*5)</f>
        <v>896.8</v>
      </c>
    </row>
    <row r="385" spans="1:5" ht="12.75">
      <c r="A385" s="14"/>
      <c r="B385" s="21" t="s">
        <v>522</v>
      </c>
      <c r="C385" s="153" t="s">
        <v>1378</v>
      </c>
      <c r="D385" s="15">
        <v>710</v>
      </c>
      <c r="E385" s="130">
        <f>D385-(D385/100*5)</f>
        <v>674.5</v>
      </c>
    </row>
    <row r="386" spans="1:5" ht="12.75">
      <c r="A386" s="14"/>
      <c r="B386" s="21" t="s">
        <v>1227</v>
      </c>
      <c r="C386" s="153" t="s">
        <v>1228</v>
      </c>
      <c r="D386" s="15">
        <v>110</v>
      </c>
      <c r="E386" s="130">
        <f t="shared" si="14"/>
        <v>104.5</v>
      </c>
    </row>
    <row r="387" spans="1:5" ht="12.75">
      <c r="A387" s="14"/>
      <c r="B387" s="21" t="s">
        <v>1798</v>
      </c>
      <c r="C387" s="153"/>
      <c r="D387" s="15">
        <v>2</v>
      </c>
      <c r="E387" s="130">
        <f t="shared" si="14"/>
        <v>1.9</v>
      </c>
    </row>
    <row r="388" spans="1:5" ht="14.25">
      <c r="A388" s="329" t="s">
        <v>616</v>
      </c>
      <c r="B388" s="330"/>
      <c r="C388" s="330"/>
      <c r="D388" s="330"/>
      <c r="E388" s="331"/>
    </row>
    <row r="389" spans="1:5" ht="12.75">
      <c r="A389" s="14"/>
      <c r="B389" s="21" t="s">
        <v>895</v>
      </c>
      <c r="C389" s="153" t="s">
        <v>961</v>
      </c>
      <c r="D389" s="15">
        <v>386</v>
      </c>
      <c r="E389" s="130">
        <f>D389-(D389/100*3)</f>
        <v>374.42</v>
      </c>
    </row>
    <row r="390" spans="1:5" ht="12.75">
      <c r="A390" s="14"/>
      <c r="B390" s="21" t="s">
        <v>1794</v>
      </c>
      <c r="C390" s="153" t="s">
        <v>574</v>
      </c>
      <c r="D390" s="15">
        <v>220</v>
      </c>
      <c r="E390" s="130">
        <f>D390-(D390/100*5)</f>
        <v>209</v>
      </c>
    </row>
    <row r="391" spans="1:5" ht="12.75">
      <c r="A391" s="14"/>
      <c r="B391" s="21" t="s">
        <v>1121</v>
      </c>
      <c r="C391" s="153" t="s">
        <v>961</v>
      </c>
      <c r="D391" s="15">
        <v>215</v>
      </c>
      <c r="E391" s="130">
        <f>D391-(D391/100*5)</f>
        <v>204.25</v>
      </c>
    </row>
    <row r="392" spans="1:5" ht="12.75">
      <c r="A392" s="14"/>
      <c r="B392" s="21" t="s">
        <v>127</v>
      </c>
      <c r="C392" s="153" t="s">
        <v>955</v>
      </c>
      <c r="D392" s="15">
        <v>120</v>
      </c>
      <c r="E392" s="130">
        <f>D392-(D392/100*5)</f>
        <v>114</v>
      </c>
    </row>
    <row r="393" spans="1:5" ht="12.75">
      <c r="A393" s="14"/>
      <c r="B393" s="21" t="s">
        <v>1848</v>
      </c>
      <c r="C393" s="153"/>
      <c r="D393" s="15">
        <v>322</v>
      </c>
      <c r="E393" s="130">
        <f>D393-(D393/100*5)</f>
        <v>305.9</v>
      </c>
    </row>
    <row r="394" spans="1:5" ht="12.75">
      <c r="A394" s="14"/>
      <c r="B394" s="21" t="s">
        <v>51</v>
      </c>
      <c r="C394" s="153"/>
      <c r="D394" s="15">
        <v>170</v>
      </c>
      <c r="E394" s="130">
        <f>D394-(D394/100*5)</f>
        <v>161.5</v>
      </c>
    </row>
    <row r="395" spans="1:5" ht="14.25">
      <c r="A395" s="329" t="s">
        <v>904</v>
      </c>
      <c r="B395" s="330"/>
      <c r="C395" s="330"/>
      <c r="D395" s="330"/>
      <c r="E395" s="331"/>
    </row>
    <row r="396" spans="1:5" ht="12.75">
      <c r="A396" s="14"/>
      <c r="B396" s="21" t="s">
        <v>708</v>
      </c>
      <c r="C396" s="153" t="s">
        <v>554</v>
      </c>
      <c r="D396" s="15">
        <v>5900</v>
      </c>
      <c r="E396" s="130">
        <f>D396-(D396/100*3)</f>
        <v>5723</v>
      </c>
    </row>
    <row r="397" spans="1:5" ht="24">
      <c r="A397" s="14"/>
      <c r="B397" s="21" t="s">
        <v>1219</v>
      </c>
      <c r="C397" s="153" t="s">
        <v>556</v>
      </c>
      <c r="D397" s="15">
        <v>5100</v>
      </c>
      <c r="E397" s="130">
        <f>D397-(D397/100*3)</f>
        <v>4947</v>
      </c>
    </row>
    <row r="398" spans="1:5" ht="12.75">
      <c r="A398" s="299"/>
      <c r="B398" s="300"/>
      <c r="C398" s="300"/>
      <c r="D398" s="300"/>
      <c r="E398" s="301"/>
    </row>
    <row r="399" spans="1:5" ht="12.75">
      <c r="A399" s="14"/>
      <c r="B399" s="21" t="s">
        <v>552</v>
      </c>
      <c r="C399" s="153" t="s">
        <v>554</v>
      </c>
      <c r="D399" s="15">
        <v>6175</v>
      </c>
      <c r="E399" s="130">
        <f>D399-(D399/100*3)</f>
        <v>5989.75</v>
      </c>
    </row>
    <row r="400" spans="1:5" ht="12.75">
      <c r="A400" s="14"/>
      <c r="B400" s="21" t="s">
        <v>553</v>
      </c>
      <c r="C400" s="153" t="s">
        <v>555</v>
      </c>
      <c r="D400" s="15">
        <v>5191</v>
      </c>
      <c r="E400" s="130">
        <f>D400-(D400/100*3)</f>
        <v>5035.27</v>
      </c>
    </row>
    <row r="401" spans="1:5" ht="15.75">
      <c r="A401" s="323" t="s">
        <v>1605</v>
      </c>
      <c r="B401" s="324"/>
      <c r="C401" s="324"/>
      <c r="D401" s="324"/>
      <c r="E401" s="325"/>
    </row>
    <row r="402" spans="1:5" ht="14.25">
      <c r="A402" s="326" t="s">
        <v>1607</v>
      </c>
      <c r="B402" s="327"/>
      <c r="C402" s="327"/>
      <c r="D402" s="327"/>
      <c r="E402" s="328"/>
    </row>
    <row r="403" spans="1:5" ht="12.75">
      <c r="A403" s="14"/>
      <c r="B403" s="21" t="s">
        <v>1841</v>
      </c>
      <c r="C403" s="167" t="s">
        <v>128</v>
      </c>
      <c r="D403" s="26">
        <v>26.6</v>
      </c>
      <c r="E403" s="133">
        <v>25.8</v>
      </c>
    </row>
    <row r="404" spans="1:5" s="87" customFormat="1" ht="14.25">
      <c r="A404" s="14"/>
      <c r="B404" s="21" t="s">
        <v>939</v>
      </c>
      <c r="C404" s="167" t="s">
        <v>128</v>
      </c>
      <c r="D404" s="26">
        <v>34.8</v>
      </c>
      <c r="E404" s="133">
        <v>33.75</v>
      </c>
    </row>
    <row r="405" spans="1:5" s="87" customFormat="1" ht="14.25">
      <c r="A405" s="198"/>
      <c r="B405" s="112" t="s">
        <v>1274</v>
      </c>
      <c r="C405" s="168" t="s">
        <v>128</v>
      </c>
      <c r="D405" s="63">
        <v>24</v>
      </c>
      <c r="E405" s="298">
        <f>D405-(D405/100*5)</f>
        <v>22.8</v>
      </c>
    </row>
    <row r="406" spans="1:5" s="87" customFormat="1" ht="14.25">
      <c r="A406" s="198"/>
      <c r="B406" s="112" t="s">
        <v>860</v>
      </c>
      <c r="C406" s="168" t="s">
        <v>128</v>
      </c>
      <c r="D406" s="63">
        <v>28</v>
      </c>
      <c r="E406" s="298">
        <f>D406-(D406/100*5)</f>
        <v>26.6</v>
      </c>
    </row>
    <row r="407" spans="1:5" s="87" customFormat="1" ht="14.25">
      <c r="A407" s="326" t="s">
        <v>1250</v>
      </c>
      <c r="B407" s="327"/>
      <c r="C407" s="327"/>
      <c r="D407" s="327"/>
      <c r="E407" s="328"/>
    </row>
    <row r="408" spans="1:5" s="87" customFormat="1" ht="14.25">
      <c r="A408" s="14"/>
      <c r="B408" s="24" t="s">
        <v>1234</v>
      </c>
      <c r="C408" s="167" t="s">
        <v>1252</v>
      </c>
      <c r="D408" s="26">
        <v>24</v>
      </c>
      <c r="E408" s="133">
        <f>D408-(D408/100*5)</f>
        <v>22.8</v>
      </c>
    </row>
    <row r="409" spans="1:5" s="87" customFormat="1" ht="13.5" customHeight="1">
      <c r="A409" s="14"/>
      <c r="B409" s="24" t="s">
        <v>1235</v>
      </c>
      <c r="C409" s="167" t="s">
        <v>1253</v>
      </c>
      <c r="D409" s="26">
        <v>24</v>
      </c>
      <c r="E409" s="133">
        <f>D409-(D409/100*5)</f>
        <v>22.8</v>
      </c>
    </row>
    <row r="410" spans="1:5" s="87" customFormat="1" ht="13.5" customHeight="1">
      <c r="A410" s="14"/>
      <c r="B410" s="24" t="s">
        <v>1055</v>
      </c>
      <c r="C410" s="167" t="s">
        <v>1254</v>
      </c>
      <c r="D410" s="26">
        <v>28</v>
      </c>
      <c r="E410" s="133">
        <f>D410-(D410/100*5)</f>
        <v>26.6</v>
      </c>
    </row>
    <row r="411" spans="1:5" s="126" customFormat="1" ht="14.25">
      <c r="A411" s="14"/>
      <c r="B411" s="24" t="s">
        <v>1054</v>
      </c>
      <c r="C411" s="167" t="s">
        <v>1255</v>
      </c>
      <c r="D411" s="26">
        <v>28</v>
      </c>
      <c r="E411" s="133">
        <f>D411-(D411/100*5)</f>
        <v>26.6</v>
      </c>
    </row>
    <row r="412" spans="1:5" s="126" customFormat="1" ht="14.25">
      <c r="A412" s="14"/>
      <c r="B412" s="24" t="s">
        <v>1551</v>
      </c>
      <c r="C412" s="167" t="s">
        <v>1552</v>
      </c>
      <c r="D412" s="26">
        <v>51</v>
      </c>
      <c r="E412" s="133">
        <v>48.45</v>
      </c>
    </row>
    <row r="413" s="126" customFormat="1" ht="14.25"/>
    <row r="414" spans="1:5" s="126" customFormat="1" ht="14.25">
      <c r="A414" s="326" t="s">
        <v>1251</v>
      </c>
      <c r="B414" s="327"/>
      <c r="C414" s="327"/>
      <c r="D414" s="327"/>
      <c r="E414" s="328"/>
    </row>
    <row r="415" spans="1:5" s="126" customFormat="1" ht="14.25">
      <c r="A415" s="14"/>
      <c r="B415" s="24" t="s">
        <v>1234</v>
      </c>
      <c r="C415" s="167" t="s">
        <v>1252</v>
      </c>
      <c r="D415" s="26">
        <v>38.7</v>
      </c>
      <c r="E415" s="133">
        <f>D415-(D415/100*3)</f>
        <v>37.539</v>
      </c>
    </row>
    <row r="416" spans="1:5" s="126" customFormat="1" ht="14.25">
      <c r="A416" s="14"/>
      <c r="B416" s="24" t="s">
        <v>1235</v>
      </c>
      <c r="C416" s="167" t="s">
        <v>1253</v>
      </c>
      <c r="D416" s="26">
        <v>38.7</v>
      </c>
      <c r="E416" s="133">
        <f>D416-(D416/100*3)</f>
        <v>37.539</v>
      </c>
    </row>
    <row r="417" spans="1:5" s="126" customFormat="1" ht="13.5" customHeight="1">
      <c r="A417" s="14"/>
      <c r="B417" s="24" t="s">
        <v>1055</v>
      </c>
      <c r="C417" s="167" t="s">
        <v>1254</v>
      </c>
      <c r="D417" s="26">
        <v>50.1</v>
      </c>
      <c r="E417" s="133">
        <f>D417-(D417/100*3)</f>
        <v>48.597</v>
      </c>
    </row>
    <row r="418" spans="1:5" s="126" customFormat="1" ht="14.25">
      <c r="A418" s="14"/>
      <c r="B418" s="24" t="s">
        <v>1054</v>
      </c>
      <c r="C418" s="167" t="s">
        <v>1255</v>
      </c>
      <c r="D418" s="26">
        <v>50.1</v>
      </c>
      <c r="E418" s="133">
        <f>D418-(D418/100*3)</f>
        <v>48.597</v>
      </c>
    </row>
    <row r="419" spans="1:5" s="126" customFormat="1" ht="14.25">
      <c r="A419" s="299"/>
      <c r="B419" s="300"/>
      <c r="C419" s="300"/>
      <c r="D419" s="300"/>
      <c r="E419" s="301"/>
    </row>
    <row r="420" spans="1:5" s="126" customFormat="1" ht="15" thickBot="1">
      <c r="A420" s="14"/>
      <c r="B420" s="24" t="s">
        <v>785</v>
      </c>
      <c r="C420" s="167" t="s">
        <v>786</v>
      </c>
      <c r="D420" s="26">
        <v>5</v>
      </c>
      <c r="E420" s="133">
        <v>5</v>
      </c>
    </row>
    <row r="421" spans="1:5" s="87" customFormat="1" ht="15" thickBot="1">
      <c r="A421" s="320" t="s">
        <v>380</v>
      </c>
      <c r="B421" s="321"/>
      <c r="C421" s="321"/>
      <c r="D421" s="321"/>
      <c r="E421" s="322"/>
    </row>
    <row r="422" spans="1:5" s="87" customFormat="1" ht="14.25">
      <c r="A422" s="100"/>
      <c r="B422" s="79" t="s">
        <v>381</v>
      </c>
      <c r="C422" s="154" t="s">
        <v>382</v>
      </c>
      <c r="D422" s="130">
        <v>4018</v>
      </c>
      <c r="E422" s="130" t="s">
        <v>130</v>
      </c>
    </row>
    <row r="423" spans="1:5" s="87" customFormat="1" ht="14.25">
      <c r="A423" s="14"/>
      <c r="B423" s="79" t="s">
        <v>717</v>
      </c>
      <c r="C423" s="155" t="s">
        <v>382</v>
      </c>
      <c r="D423" s="130">
        <v>3924</v>
      </c>
      <c r="E423" s="130" t="s">
        <v>130</v>
      </c>
    </row>
    <row r="424" spans="1:5" s="87" customFormat="1" ht="13.5" customHeight="1">
      <c r="A424" s="100"/>
      <c r="B424" s="79" t="s">
        <v>718</v>
      </c>
      <c r="C424" s="155" t="s">
        <v>719</v>
      </c>
      <c r="D424" s="130">
        <v>2612</v>
      </c>
      <c r="E424" s="130" t="s">
        <v>130</v>
      </c>
    </row>
    <row r="425" spans="1:5" s="87" customFormat="1" ht="14.25">
      <c r="A425" s="14"/>
      <c r="B425" s="23" t="s">
        <v>720</v>
      </c>
      <c r="C425" s="155" t="s">
        <v>719</v>
      </c>
      <c r="D425" s="130">
        <v>2651</v>
      </c>
      <c r="E425" s="130" t="s">
        <v>130</v>
      </c>
    </row>
    <row r="426" spans="1:5" s="87" customFormat="1" ht="14.25">
      <c r="A426" s="300"/>
      <c r="B426" s="300"/>
      <c r="C426" s="300"/>
      <c r="D426" s="300"/>
      <c r="E426" s="301"/>
    </row>
    <row r="427" spans="1:5" s="87" customFormat="1" ht="14.25">
      <c r="A427" s="101"/>
      <c r="B427" s="120" t="s">
        <v>940</v>
      </c>
      <c r="C427" s="92" t="s">
        <v>941</v>
      </c>
      <c r="D427" s="93">
        <v>2578</v>
      </c>
      <c r="E427" s="130">
        <v>2411</v>
      </c>
    </row>
    <row r="428" spans="1:5" s="87" customFormat="1" ht="12.75" customHeight="1">
      <c r="A428" s="101"/>
      <c r="B428" s="120" t="s">
        <v>942</v>
      </c>
      <c r="C428" s="92" t="s">
        <v>2013</v>
      </c>
      <c r="D428" s="93">
        <v>2578</v>
      </c>
      <c r="E428" s="130">
        <v>2411</v>
      </c>
    </row>
    <row r="429" spans="1:5" ht="12.75" customHeight="1">
      <c r="A429" s="101"/>
      <c r="B429" s="120" t="s">
        <v>2014</v>
      </c>
      <c r="C429" s="92" t="s">
        <v>2015</v>
      </c>
      <c r="D429" s="93">
        <v>2578</v>
      </c>
      <c r="E429" s="130">
        <v>2411</v>
      </c>
    </row>
    <row r="430" spans="1:5" s="87" customFormat="1" ht="12.75" customHeight="1">
      <c r="A430" s="101"/>
      <c r="B430" s="120" t="s">
        <v>2016</v>
      </c>
      <c r="C430" s="92" t="s">
        <v>2017</v>
      </c>
      <c r="D430" s="93">
        <v>2578</v>
      </c>
      <c r="E430" s="130">
        <v>2411</v>
      </c>
    </row>
    <row r="431" spans="1:5" s="126" customFormat="1" ht="14.25">
      <c r="A431" s="101"/>
      <c r="B431" s="120" t="s">
        <v>2018</v>
      </c>
      <c r="C431" s="92" t="s">
        <v>2019</v>
      </c>
      <c r="D431" s="93">
        <v>5451</v>
      </c>
      <c r="E431" s="130">
        <v>5097</v>
      </c>
    </row>
    <row r="432" spans="1:5" s="126" customFormat="1" ht="14.25">
      <c r="A432" s="101"/>
      <c r="B432" s="120" t="s">
        <v>2020</v>
      </c>
      <c r="C432" s="92" t="s">
        <v>2021</v>
      </c>
      <c r="D432" s="93">
        <v>5451</v>
      </c>
      <c r="E432" s="130">
        <v>5097</v>
      </c>
    </row>
    <row r="433" spans="1:5" s="126" customFormat="1" ht="14.25">
      <c r="A433" s="101"/>
      <c r="B433" s="120" t="s">
        <v>2022</v>
      </c>
      <c r="C433" s="92" t="s">
        <v>2023</v>
      </c>
      <c r="D433" s="93">
        <v>12996</v>
      </c>
      <c r="E433" s="130">
        <v>12240</v>
      </c>
    </row>
    <row r="434" spans="1:5" ht="12.75">
      <c r="A434" s="101"/>
      <c r="B434" s="120" t="s">
        <v>2024</v>
      </c>
      <c r="C434" s="92" t="s">
        <v>2025</v>
      </c>
      <c r="D434" s="93">
        <v>8139</v>
      </c>
      <c r="E434" s="130">
        <v>7745</v>
      </c>
    </row>
    <row r="435" spans="1:5" ht="15" customHeight="1">
      <c r="A435" s="101"/>
      <c r="B435" s="120" t="s">
        <v>2026</v>
      </c>
      <c r="C435" s="92" t="s">
        <v>2027</v>
      </c>
      <c r="D435" s="93">
        <v>16390</v>
      </c>
      <c r="E435" s="130">
        <v>15497</v>
      </c>
    </row>
    <row r="436" spans="1:5" ht="14.25" customHeight="1">
      <c r="A436" s="101"/>
      <c r="B436" s="120" t="s">
        <v>2028</v>
      </c>
      <c r="C436" s="92" t="s">
        <v>2029</v>
      </c>
      <c r="D436" s="93">
        <v>10160</v>
      </c>
      <c r="E436" s="130">
        <v>9543</v>
      </c>
    </row>
    <row r="437" spans="1:5" ht="15" customHeight="1">
      <c r="A437" s="101"/>
      <c r="B437" s="120" t="s">
        <v>2030</v>
      </c>
      <c r="C437" s="92" t="s">
        <v>2031</v>
      </c>
      <c r="D437" s="93">
        <v>18438</v>
      </c>
      <c r="E437" s="130">
        <v>17510</v>
      </c>
    </row>
    <row r="438" spans="1:5" ht="14.25" customHeight="1">
      <c r="A438" s="101"/>
      <c r="B438" s="120" t="s">
        <v>570</v>
      </c>
      <c r="C438" s="92" t="s">
        <v>571</v>
      </c>
      <c r="D438" s="93">
        <v>15711</v>
      </c>
      <c r="E438" s="130">
        <v>14611</v>
      </c>
    </row>
    <row r="439" spans="1:5" ht="12.75">
      <c r="A439" s="101"/>
      <c r="B439" s="120" t="s">
        <v>572</v>
      </c>
      <c r="C439" s="92" t="s">
        <v>1795</v>
      </c>
      <c r="D439" s="93">
        <v>2932</v>
      </c>
      <c r="E439" s="130">
        <v>2863</v>
      </c>
    </row>
    <row r="440" spans="1:5" ht="14.25" customHeight="1">
      <c r="A440" s="101"/>
      <c r="B440" s="120" t="s">
        <v>1796</v>
      </c>
      <c r="C440" s="92" t="s">
        <v>1797</v>
      </c>
      <c r="D440" s="93">
        <v>4737</v>
      </c>
      <c r="E440" s="130">
        <v>4406</v>
      </c>
    </row>
    <row r="441" spans="1:5" ht="13.5" customHeight="1" thickBot="1">
      <c r="A441" s="14"/>
      <c r="B441" s="21" t="s">
        <v>1785</v>
      </c>
      <c r="C441" s="153"/>
      <c r="D441" s="15">
        <v>4956</v>
      </c>
      <c r="E441" s="130">
        <f>D441-(D441/100*5)</f>
        <v>4708.2</v>
      </c>
    </row>
    <row r="442" spans="1:5" ht="15" thickBot="1">
      <c r="A442" s="337" t="s">
        <v>997</v>
      </c>
      <c r="B442" s="338"/>
      <c r="C442" s="338"/>
      <c r="D442" s="338"/>
      <c r="E442" s="339"/>
    </row>
    <row r="443" spans="1:5" ht="15" customHeight="1">
      <c r="A443" s="98"/>
      <c r="B443" s="76" t="s">
        <v>1002</v>
      </c>
      <c r="C443" s="154" t="s">
        <v>1003</v>
      </c>
      <c r="D443" s="130">
        <v>216</v>
      </c>
      <c r="E443" s="130">
        <f>D443-(D443/100*5)</f>
        <v>205.2</v>
      </c>
    </row>
    <row r="444" spans="1:5" ht="15" customHeight="1">
      <c r="A444" s="14"/>
      <c r="B444" s="23" t="s">
        <v>1004</v>
      </c>
      <c r="C444" s="155" t="s">
        <v>1005</v>
      </c>
      <c r="D444" s="130">
        <v>216</v>
      </c>
      <c r="E444" s="130">
        <f>D444-(D444/100*5)</f>
        <v>205.2</v>
      </c>
    </row>
    <row r="445" spans="1:5" ht="14.25" customHeight="1">
      <c r="A445" s="98"/>
      <c r="B445" s="23" t="s">
        <v>1006</v>
      </c>
      <c r="C445" s="154" t="s">
        <v>1003</v>
      </c>
      <c r="D445" s="130">
        <v>409</v>
      </c>
      <c r="E445" s="130">
        <f>D445-(D445/100*5)</f>
        <v>388.55</v>
      </c>
    </row>
    <row r="446" spans="1:5" ht="14.25" customHeight="1">
      <c r="A446" s="14"/>
      <c r="B446" s="23" t="s">
        <v>1007</v>
      </c>
      <c r="C446" s="155" t="s">
        <v>1005</v>
      </c>
      <c r="D446" s="130">
        <v>409</v>
      </c>
      <c r="E446" s="130">
        <f>D446-(D446/100*5)</f>
        <v>388.55</v>
      </c>
    </row>
    <row r="447" spans="1:5" ht="14.25">
      <c r="A447" s="329" t="s">
        <v>905</v>
      </c>
      <c r="B447" s="330"/>
      <c r="C447" s="330"/>
      <c r="D447" s="330"/>
      <c r="E447" s="331"/>
    </row>
    <row r="448" spans="1:5" ht="12.75">
      <c r="A448" s="14"/>
      <c r="B448" s="21" t="s">
        <v>1229</v>
      </c>
      <c r="C448" s="153" t="s">
        <v>1230</v>
      </c>
      <c r="D448" s="15">
        <v>30</v>
      </c>
      <c r="E448" s="130">
        <f>D448-(D448/100*5)</f>
        <v>28.5</v>
      </c>
    </row>
    <row r="449" spans="1:5" ht="12.75">
      <c r="A449" s="14"/>
      <c r="B449" s="21" t="s">
        <v>1229</v>
      </c>
      <c r="C449" s="153" t="s">
        <v>1231</v>
      </c>
      <c r="D449" s="15">
        <v>35</v>
      </c>
      <c r="E449" s="130">
        <f>D449-(D449/100*5)</f>
        <v>33.25</v>
      </c>
    </row>
    <row r="450" spans="1:5" ht="12.75">
      <c r="A450" s="14"/>
      <c r="B450" s="21" t="s">
        <v>995</v>
      </c>
      <c r="C450" s="153" t="s">
        <v>996</v>
      </c>
      <c r="D450" s="15">
        <v>65</v>
      </c>
      <c r="E450" s="130">
        <f>D450-(D450/100*5)</f>
        <v>61.75</v>
      </c>
    </row>
    <row r="451" spans="1:5" ht="13.5" thickBot="1">
      <c r="A451" s="14"/>
      <c r="B451" s="21" t="s">
        <v>1232</v>
      </c>
      <c r="C451" s="153" t="s">
        <v>1233</v>
      </c>
      <c r="D451" s="15">
        <v>40</v>
      </c>
      <c r="E451" s="130">
        <f>D451-(D451/100*5)</f>
        <v>38</v>
      </c>
    </row>
    <row r="452" spans="1:5" ht="15" thickBot="1">
      <c r="A452" s="320" t="s">
        <v>1000</v>
      </c>
      <c r="B452" s="321"/>
      <c r="C452" s="321"/>
      <c r="D452" s="321"/>
      <c r="E452" s="322"/>
    </row>
    <row r="453" spans="1:5" ht="12.75">
      <c r="A453" s="97"/>
      <c r="B453" s="85" t="s">
        <v>1001</v>
      </c>
      <c r="C453" s="158" t="s">
        <v>1416</v>
      </c>
      <c r="D453" s="130">
        <f>E453+(E453/100*5)</f>
        <v>644.7</v>
      </c>
      <c r="E453" s="130">
        <v>614</v>
      </c>
    </row>
    <row r="454" spans="1:5" ht="14.25">
      <c r="A454" s="329" t="s">
        <v>2118</v>
      </c>
      <c r="B454" s="330"/>
      <c r="C454" s="330"/>
      <c r="D454" s="330"/>
      <c r="E454" s="331"/>
    </row>
    <row r="455" spans="1:5" ht="12.75">
      <c r="A455" s="14"/>
      <c r="B455" s="23" t="s">
        <v>973</v>
      </c>
      <c r="C455" s="107" t="s">
        <v>974</v>
      </c>
      <c r="D455" s="130">
        <v>85907</v>
      </c>
      <c r="E455" s="130" t="s">
        <v>130</v>
      </c>
    </row>
    <row r="456" spans="1:5" ht="12.75">
      <c r="A456" s="14"/>
      <c r="B456" s="23" t="s">
        <v>975</v>
      </c>
      <c r="C456" s="107" t="s">
        <v>976</v>
      </c>
      <c r="D456" s="130">
        <v>114543</v>
      </c>
      <c r="E456" s="130" t="s">
        <v>130</v>
      </c>
    </row>
    <row r="457" spans="1:5" ht="12.75">
      <c r="A457" s="299"/>
      <c r="B457" s="300"/>
      <c r="C457" s="300"/>
      <c r="D457" s="300"/>
      <c r="E457" s="301"/>
    </row>
    <row r="458" spans="1:5" ht="12.75">
      <c r="A458" s="14"/>
      <c r="B458" s="21" t="s">
        <v>2119</v>
      </c>
      <c r="C458" s="153" t="s">
        <v>2126</v>
      </c>
      <c r="D458" s="15">
        <v>27563</v>
      </c>
      <c r="E458" s="130">
        <f aca="true" t="shared" si="15" ref="E458:E467">D458-(D458/100*5)</f>
        <v>26184.85</v>
      </c>
    </row>
    <row r="459" spans="1:5" ht="12.75">
      <c r="A459" s="14"/>
      <c r="B459" s="21" t="s">
        <v>2120</v>
      </c>
      <c r="C459" s="153" t="s">
        <v>2125</v>
      </c>
      <c r="D459" s="15">
        <v>31500</v>
      </c>
      <c r="E459" s="130">
        <f t="shared" si="15"/>
        <v>29925</v>
      </c>
    </row>
    <row r="460" spans="1:5" ht="12.75">
      <c r="A460" s="14"/>
      <c r="B460" s="21" t="s">
        <v>938</v>
      </c>
      <c r="C460" s="153" t="s">
        <v>2125</v>
      </c>
      <c r="D460" s="15">
        <v>26600</v>
      </c>
      <c r="E460" s="130">
        <f t="shared" si="15"/>
        <v>25270</v>
      </c>
    </row>
    <row r="461" spans="1:5" ht="12.75">
      <c r="A461" s="14"/>
      <c r="B461" s="21" t="s">
        <v>2127</v>
      </c>
      <c r="C461" s="153" t="s">
        <v>2129</v>
      </c>
      <c r="D461" s="15">
        <v>21900</v>
      </c>
      <c r="E461" s="130">
        <f t="shared" si="15"/>
        <v>20805</v>
      </c>
    </row>
    <row r="462" spans="1:5" ht="12.75">
      <c r="A462" s="14"/>
      <c r="B462" s="21" t="s">
        <v>2128</v>
      </c>
      <c r="C462" s="153" t="s">
        <v>2130</v>
      </c>
      <c r="D462" s="15">
        <v>43110</v>
      </c>
      <c r="E462" s="130">
        <f t="shared" si="15"/>
        <v>40954.5</v>
      </c>
    </row>
    <row r="463" spans="1:5" ht="12.75">
      <c r="A463" s="14"/>
      <c r="B463" s="21" t="s">
        <v>2132</v>
      </c>
      <c r="C463" s="153" t="s">
        <v>2131</v>
      </c>
      <c r="D463" s="15">
        <v>47050</v>
      </c>
      <c r="E463" s="130">
        <f t="shared" si="15"/>
        <v>44697.5</v>
      </c>
    </row>
    <row r="464" spans="1:5" ht="12.75">
      <c r="A464" s="14"/>
      <c r="B464" s="21" t="s">
        <v>2133</v>
      </c>
      <c r="C464" s="153" t="s">
        <v>2126</v>
      </c>
      <c r="D464" s="15">
        <v>41450</v>
      </c>
      <c r="E464" s="130">
        <f t="shared" si="15"/>
        <v>39377.5</v>
      </c>
    </row>
    <row r="465" spans="1:5" ht="12.75">
      <c r="A465" s="14"/>
      <c r="B465" s="21" t="s">
        <v>2134</v>
      </c>
      <c r="C465" s="153" t="s">
        <v>2135</v>
      </c>
      <c r="D465" s="15">
        <v>73210</v>
      </c>
      <c r="E465" s="130">
        <f t="shared" si="15"/>
        <v>69549.5</v>
      </c>
    </row>
    <row r="466" spans="1:5" ht="12.75">
      <c r="A466" s="14"/>
      <c r="B466" s="21" t="s">
        <v>2136</v>
      </c>
      <c r="C466" s="153" t="s">
        <v>2137</v>
      </c>
      <c r="D466" s="15">
        <v>187400</v>
      </c>
      <c r="E466" s="130">
        <f t="shared" si="15"/>
        <v>178030</v>
      </c>
    </row>
    <row r="467" spans="1:5" ht="12.75">
      <c r="A467" s="14"/>
      <c r="B467" s="21" t="s">
        <v>2123</v>
      </c>
      <c r="C467" s="153" t="s">
        <v>2124</v>
      </c>
      <c r="D467" s="15">
        <v>4200</v>
      </c>
      <c r="E467" s="130">
        <f t="shared" si="15"/>
        <v>3990</v>
      </c>
    </row>
    <row r="468" spans="1:5" ht="20.25">
      <c r="A468" s="340" t="s">
        <v>709</v>
      </c>
      <c r="B468" s="341"/>
      <c r="C468" s="341"/>
      <c r="D468" s="341"/>
      <c r="E468" s="342"/>
    </row>
    <row r="469" spans="1:5" ht="15.75">
      <c r="A469" s="308" t="s">
        <v>710</v>
      </c>
      <c r="B469" s="309"/>
      <c r="C469" s="309"/>
      <c r="D469" s="309"/>
      <c r="E469" s="310"/>
    </row>
    <row r="470" spans="1:5" ht="14.25">
      <c r="A470" s="302" t="s">
        <v>231</v>
      </c>
      <c r="B470" s="303"/>
      <c r="C470" s="303"/>
      <c r="D470" s="303"/>
      <c r="E470" s="304"/>
    </row>
    <row r="471" spans="1:5" ht="12.75">
      <c r="A471" s="14">
        <v>2</v>
      </c>
      <c r="B471" s="21" t="s">
        <v>503</v>
      </c>
      <c r="C471" s="153" t="s">
        <v>505</v>
      </c>
      <c r="D471" s="15">
        <v>9970</v>
      </c>
      <c r="E471" s="130">
        <f aca="true" t="shared" si="16" ref="E471:E483">D471-(D471/100*3)</f>
        <v>9670.9</v>
      </c>
    </row>
    <row r="472" spans="1:5" ht="12.75">
      <c r="A472" s="14">
        <v>3</v>
      </c>
      <c r="B472" s="21" t="s">
        <v>509</v>
      </c>
      <c r="C472" s="153" t="s">
        <v>1022</v>
      </c>
      <c r="D472" s="15">
        <v>11930</v>
      </c>
      <c r="E472" s="130">
        <f t="shared" si="16"/>
        <v>11572.1</v>
      </c>
    </row>
    <row r="473" spans="1:5" ht="12.75">
      <c r="A473" s="299"/>
      <c r="B473" s="300"/>
      <c r="C473" s="300"/>
      <c r="D473" s="300"/>
      <c r="E473" s="301"/>
    </row>
    <row r="474" spans="1:5" ht="12.75">
      <c r="A474" s="14">
        <v>4</v>
      </c>
      <c r="B474" s="21" t="s">
        <v>2054</v>
      </c>
      <c r="C474" s="153" t="s">
        <v>504</v>
      </c>
      <c r="D474" s="15">
        <v>7300</v>
      </c>
      <c r="E474" s="130">
        <f t="shared" si="16"/>
        <v>7081</v>
      </c>
    </row>
    <row r="475" spans="1:5" ht="12.75">
      <c r="A475" s="14">
        <v>5</v>
      </c>
      <c r="B475" s="21" t="s">
        <v>1012</v>
      </c>
      <c r="C475" s="153" t="s">
        <v>506</v>
      </c>
      <c r="D475" s="15">
        <v>6600</v>
      </c>
      <c r="E475" s="130">
        <f t="shared" si="16"/>
        <v>6402</v>
      </c>
    </row>
    <row r="476" spans="1:5" ht="12.75">
      <c r="A476" s="14">
        <v>6</v>
      </c>
      <c r="B476" s="21" t="s">
        <v>784</v>
      </c>
      <c r="C476" s="153" t="s">
        <v>952</v>
      </c>
      <c r="D476" s="15">
        <v>4300</v>
      </c>
      <c r="E476" s="130">
        <f t="shared" si="16"/>
        <v>4171</v>
      </c>
    </row>
    <row r="477" spans="1:5" ht="12.75">
      <c r="A477" s="14">
        <v>7</v>
      </c>
      <c r="B477" s="21" t="s">
        <v>787</v>
      </c>
      <c r="C477" s="153" t="s">
        <v>2114</v>
      </c>
      <c r="D477" s="15">
        <v>4900</v>
      </c>
      <c r="E477" s="130">
        <f t="shared" si="16"/>
        <v>4753</v>
      </c>
    </row>
    <row r="478" spans="1:5" ht="12.75">
      <c r="A478" s="299"/>
      <c r="B478" s="300"/>
      <c r="C478" s="300"/>
      <c r="D478" s="300"/>
      <c r="E478" s="301"/>
    </row>
    <row r="479" spans="1:5" ht="12.75">
      <c r="A479" s="203">
        <v>8</v>
      </c>
      <c r="B479" s="204" t="s">
        <v>1619</v>
      </c>
      <c r="C479" s="205" t="s">
        <v>2116</v>
      </c>
      <c r="D479" s="206">
        <v>3300</v>
      </c>
      <c r="E479" s="207">
        <f t="shared" si="16"/>
        <v>3201</v>
      </c>
    </row>
    <row r="480" spans="1:5" ht="12.75">
      <c r="A480" s="203">
        <v>9</v>
      </c>
      <c r="B480" s="204" t="s">
        <v>1620</v>
      </c>
      <c r="C480" s="205" t="s">
        <v>2115</v>
      </c>
      <c r="D480" s="206">
        <v>3920</v>
      </c>
      <c r="E480" s="207">
        <f t="shared" si="16"/>
        <v>3802.4</v>
      </c>
    </row>
    <row r="481" spans="1:5" ht="12.75">
      <c r="A481" s="299"/>
      <c r="B481" s="300"/>
      <c r="C481" s="300"/>
      <c r="D481" s="300"/>
      <c r="E481" s="301"/>
    </row>
    <row r="482" spans="1:5" ht="12.75">
      <c r="A482" s="14">
        <v>10</v>
      </c>
      <c r="B482" s="21" t="s">
        <v>1596</v>
      </c>
      <c r="C482" s="153" t="s">
        <v>502</v>
      </c>
      <c r="D482" s="15">
        <v>7668</v>
      </c>
      <c r="E482" s="130">
        <f t="shared" si="16"/>
        <v>7437.96</v>
      </c>
    </row>
    <row r="483" spans="1:5" ht="12.75">
      <c r="A483" s="14">
        <v>11</v>
      </c>
      <c r="B483" s="21" t="s">
        <v>507</v>
      </c>
      <c r="C483" s="153" t="s">
        <v>508</v>
      </c>
      <c r="D483" s="15">
        <v>9025</v>
      </c>
      <c r="E483" s="130">
        <f t="shared" si="16"/>
        <v>8754.25</v>
      </c>
    </row>
    <row r="484" spans="1:5" ht="14.25">
      <c r="A484" s="302" t="s">
        <v>722</v>
      </c>
      <c r="B484" s="303"/>
      <c r="C484" s="303"/>
      <c r="D484" s="303"/>
      <c r="E484" s="304"/>
    </row>
    <row r="485" spans="1:7" ht="12.75">
      <c r="A485" s="14">
        <v>1</v>
      </c>
      <c r="B485" s="21" t="s">
        <v>1023</v>
      </c>
      <c r="C485" s="153" t="s">
        <v>1024</v>
      </c>
      <c r="D485" s="15">
        <v>10800</v>
      </c>
      <c r="E485" s="130">
        <f aca="true" t="shared" si="17" ref="E485:E490">D485-(D485/100*3)</f>
        <v>10476</v>
      </c>
      <c r="G485" s="2"/>
    </row>
    <row r="486" spans="1:7" ht="12.75">
      <c r="A486" s="14">
        <v>2</v>
      </c>
      <c r="B486" s="21" t="s">
        <v>1025</v>
      </c>
      <c r="C486" s="153" t="s">
        <v>1026</v>
      </c>
      <c r="D486" s="15">
        <v>10800</v>
      </c>
      <c r="E486" s="130">
        <f t="shared" si="17"/>
        <v>10476</v>
      </c>
      <c r="G486" s="2"/>
    </row>
    <row r="487" spans="1:7" ht="12.75">
      <c r="A487" s="14">
        <v>3</v>
      </c>
      <c r="B487" s="21" t="s">
        <v>2044</v>
      </c>
      <c r="C487" s="153" t="s">
        <v>1027</v>
      </c>
      <c r="D487" s="15">
        <v>9500</v>
      </c>
      <c r="E487" s="130">
        <f t="shared" si="17"/>
        <v>9215</v>
      </c>
      <c r="G487" s="2"/>
    </row>
    <row r="488" spans="1:7" ht="12.75">
      <c r="A488" s="14">
        <v>4</v>
      </c>
      <c r="B488" s="21" t="s">
        <v>1013</v>
      </c>
      <c r="C488" s="153" t="s">
        <v>1027</v>
      </c>
      <c r="D488" s="15">
        <v>8200</v>
      </c>
      <c r="E488" s="130">
        <f t="shared" si="17"/>
        <v>7954</v>
      </c>
      <c r="F488" s="3"/>
      <c r="G488" s="2"/>
    </row>
    <row r="489" spans="1:7" ht="12.75">
      <c r="A489" s="14">
        <v>5</v>
      </c>
      <c r="B489" s="21" t="s">
        <v>2045</v>
      </c>
      <c r="C489" s="153" t="s">
        <v>1028</v>
      </c>
      <c r="D489" s="15">
        <v>9500</v>
      </c>
      <c r="E489" s="130">
        <f t="shared" si="17"/>
        <v>9215</v>
      </c>
      <c r="F489" s="3"/>
      <c r="G489" s="2"/>
    </row>
    <row r="490" spans="1:7" ht="12.75">
      <c r="A490" s="14">
        <v>6</v>
      </c>
      <c r="B490" s="21" t="s">
        <v>2043</v>
      </c>
      <c r="C490" s="153" t="s">
        <v>1028</v>
      </c>
      <c r="D490" s="15">
        <v>8200</v>
      </c>
      <c r="E490" s="130">
        <f t="shared" si="17"/>
        <v>7954</v>
      </c>
      <c r="F490" s="3"/>
      <c r="G490" s="2"/>
    </row>
    <row r="491" spans="1:7" ht="14.25">
      <c r="A491" s="302" t="s">
        <v>723</v>
      </c>
      <c r="B491" s="303"/>
      <c r="C491" s="303"/>
      <c r="D491" s="303"/>
      <c r="E491" s="304"/>
      <c r="F491" s="3"/>
      <c r="G491" s="2"/>
    </row>
    <row r="492" spans="1:7" ht="12.75">
      <c r="A492" s="14">
        <v>1</v>
      </c>
      <c r="B492" s="21" t="s">
        <v>1029</v>
      </c>
      <c r="C492" s="153" t="s">
        <v>1030</v>
      </c>
      <c r="D492" s="15">
        <v>23454</v>
      </c>
      <c r="E492" s="130">
        <f>D492-(D492/100*3)</f>
        <v>22750.38</v>
      </c>
      <c r="G492" s="2"/>
    </row>
    <row r="493" spans="1:5" ht="12.75">
      <c r="A493" s="14">
        <v>1</v>
      </c>
      <c r="B493" s="21" t="s">
        <v>844</v>
      </c>
      <c r="C493" s="153" t="s">
        <v>845</v>
      </c>
      <c r="D493" s="15">
        <v>16400</v>
      </c>
      <c r="E493" s="130">
        <f>D493-(D493/100*3)</f>
        <v>15908</v>
      </c>
    </row>
    <row r="494" spans="1:5" ht="12.75">
      <c r="A494" s="14">
        <v>2</v>
      </c>
      <c r="B494" s="21" t="s">
        <v>1031</v>
      </c>
      <c r="C494" s="153" t="s">
        <v>1032</v>
      </c>
      <c r="D494" s="15">
        <v>13400</v>
      </c>
      <c r="E494" s="130">
        <f aca="true" t="shared" si="18" ref="E494:E501">D494-(D494/100*3)</f>
        <v>12998</v>
      </c>
    </row>
    <row r="495" spans="1:5" ht="12.75">
      <c r="A495" s="14">
        <v>3</v>
      </c>
      <c r="B495" s="21" t="s">
        <v>1031</v>
      </c>
      <c r="C495" s="153" t="s">
        <v>219</v>
      </c>
      <c r="D495" s="15">
        <v>13400</v>
      </c>
      <c r="E495" s="130">
        <f t="shared" si="18"/>
        <v>12998</v>
      </c>
    </row>
    <row r="496" spans="1:5" ht="12.75">
      <c r="A496" s="14">
        <v>4</v>
      </c>
      <c r="B496" s="21" t="s">
        <v>2046</v>
      </c>
      <c r="C496" s="153" t="s">
        <v>220</v>
      </c>
      <c r="D496" s="15">
        <v>13100</v>
      </c>
      <c r="E496" s="130">
        <f t="shared" si="18"/>
        <v>12707</v>
      </c>
    </row>
    <row r="497" spans="1:7" ht="12.75">
      <c r="A497" s="14">
        <v>5</v>
      </c>
      <c r="B497" s="21" t="s">
        <v>2048</v>
      </c>
      <c r="C497" s="153" t="s">
        <v>220</v>
      </c>
      <c r="D497" s="15">
        <v>10900</v>
      </c>
      <c r="E497" s="130">
        <f t="shared" si="18"/>
        <v>10573</v>
      </c>
      <c r="F497" s="3"/>
      <c r="G497" s="2"/>
    </row>
    <row r="498" spans="1:5" ht="12.75">
      <c r="A498" s="14">
        <v>6</v>
      </c>
      <c r="B498" s="21" t="s">
        <v>221</v>
      </c>
      <c r="C498" s="153" t="s">
        <v>240</v>
      </c>
      <c r="D498" s="15">
        <v>14500</v>
      </c>
      <c r="E498" s="130">
        <f t="shared" si="18"/>
        <v>14065</v>
      </c>
    </row>
    <row r="499" spans="1:5" ht="12.75">
      <c r="A499" s="14">
        <v>7</v>
      </c>
      <c r="B499" s="21" t="s">
        <v>2047</v>
      </c>
      <c r="C499" s="153" t="s">
        <v>241</v>
      </c>
      <c r="D499" s="15">
        <v>15000</v>
      </c>
      <c r="E499" s="130">
        <f>D499-(D499/100*3)</f>
        <v>14550</v>
      </c>
    </row>
    <row r="500" spans="1:7" ht="12.75">
      <c r="A500" s="14">
        <v>8</v>
      </c>
      <c r="B500" s="21" t="s">
        <v>2049</v>
      </c>
      <c r="C500" s="153" t="s">
        <v>241</v>
      </c>
      <c r="D500" s="15">
        <v>11400</v>
      </c>
      <c r="E500" s="130">
        <f>D500-(D500/100*3)</f>
        <v>11058</v>
      </c>
      <c r="F500" s="3"/>
      <c r="G500" s="2"/>
    </row>
    <row r="501" spans="1:7" ht="12.75">
      <c r="A501" s="14">
        <v>9</v>
      </c>
      <c r="B501" s="21" t="s">
        <v>1599</v>
      </c>
      <c r="C501" s="153" t="s">
        <v>1600</v>
      </c>
      <c r="D501" s="15">
        <v>22800</v>
      </c>
      <c r="E501" s="130">
        <f t="shared" si="18"/>
        <v>22116</v>
      </c>
      <c r="F501" s="3"/>
      <c r="G501" s="2"/>
    </row>
    <row r="502" spans="1:5" ht="14.25">
      <c r="A502" s="302" t="s">
        <v>725</v>
      </c>
      <c r="B502" s="303"/>
      <c r="C502" s="303"/>
      <c r="D502" s="303"/>
      <c r="E502" s="304"/>
    </row>
    <row r="503" spans="1:5" ht="12.75">
      <c r="A503" s="14">
        <v>1</v>
      </c>
      <c r="B503" s="21" t="s">
        <v>1011</v>
      </c>
      <c r="C503" s="153" t="s">
        <v>1608</v>
      </c>
      <c r="D503" s="15">
        <v>8500</v>
      </c>
      <c r="E503" s="130">
        <f aca="true" t="shared" si="19" ref="E503:E511">D503-(D503/100*3)</f>
        <v>8245</v>
      </c>
    </row>
    <row r="504" spans="1:7" ht="12.75">
      <c r="A504" s="14">
        <v>2</v>
      </c>
      <c r="B504" s="21" t="s">
        <v>1012</v>
      </c>
      <c r="C504" s="153" t="s">
        <v>698</v>
      </c>
      <c r="D504" s="15">
        <v>7200</v>
      </c>
      <c r="E504" s="130">
        <f t="shared" si="19"/>
        <v>6984</v>
      </c>
      <c r="G504" s="2"/>
    </row>
    <row r="505" spans="1:7" ht="12.75">
      <c r="A505" s="14">
        <v>3</v>
      </c>
      <c r="B505" s="21" t="s">
        <v>2052</v>
      </c>
      <c r="C505" s="153" t="s">
        <v>1609</v>
      </c>
      <c r="D505" s="15">
        <v>9500</v>
      </c>
      <c r="E505" s="130">
        <f t="shared" si="19"/>
        <v>9215</v>
      </c>
      <c r="G505" s="2"/>
    </row>
    <row r="506" spans="1:7" ht="12.75">
      <c r="A506" s="14">
        <v>4</v>
      </c>
      <c r="B506" s="21" t="s">
        <v>2053</v>
      </c>
      <c r="C506" s="153" t="s">
        <v>1609</v>
      </c>
      <c r="D506" s="15">
        <v>8200</v>
      </c>
      <c r="E506" s="130">
        <f t="shared" si="19"/>
        <v>7954</v>
      </c>
      <c r="G506" s="2"/>
    </row>
    <row r="507" spans="1:5" ht="12.75">
      <c r="A507" s="14">
        <v>5</v>
      </c>
      <c r="B507" s="21" t="s">
        <v>1610</v>
      </c>
      <c r="C507" s="153" t="s">
        <v>1611</v>
      </c>
      <c r="D507" s="15">
        <v>12600</v>
      </c>
      <c r="E507" s="130">
        <f>D507-(D507/100*3)</f>
        <v>12222</v>
      </c>
    </row>
    <row r="508" spans="1:5" ht="12.75">
      <c r="A508" s="14">
        <v>6</v>
      </c>
      <c r="B508" s="21" t="s">
        <v>1612</v>
      </c>
      <c r="C508" s="153" t="s">
        <v>1613</v>
      </c>
      <c r="D508" s="15">
        <v>11930</v>
      </c>
      <c r="E508" s="130">
        <f t="shared" si="19"/>
        <v>11572.1</v>
      </c>
    </row>
    <row r="509" spans="1:5" ht="12.75">
      <c r="A509" s="14">
        <v>7</v>
      </c>
      <c r="B509" s="21" t="s">
        <v>1023</v>
      </c>
      <c r="C509" s="153" t="s">
        <v>418</v>
      </c>
      <c r="D509" s="15">
        <v>14980</v>
      </c>
      <c r="E509" s="130">
        <f t="shared" si="19"/>
        <v>14530.6</v>
      </c>
    </row>
    <row r="510" spans="1:5" ht="12.75">
      <c r="A510" s="14">
        <v>8</v>
      </c>
      <c r="B510" s="21" t="s">
        <v>2051</v>
      </c>
      <c r="C510" s="153" t="s">
        <v>419</v>
      </c>
      <c r="D510" s="15">
        <v>10600</v>
      </c>
      <c r="E510" s="130">
        <f>D510-(D510/100*3)</f>
        <v>10282</v>
      </c>
    </row>
    <row r="511" spans="1:5" ht="12.75">
      <c r="A511" s="14">
        <v>9</v>
      </c>
      <c r="B511" s="21" t="s">
        <v>2050</v>
      </c>
      <c r="C511" s="153" t="s">
        <v>419</v>
      </c>
      <c r="D511" s="15">
        <v>9200</v>
      </c>
      <c r="E511" s="130">
        <f t="shared" si="19"/>
        <v>8924</v>
      </c>
    </row>
    <row r="512" spans="1:5" ht="14.25">
      <c r="A512" s="311" t="s">
        <v>131</v>
      </c>
      <c r="B512" s="312"/>
      <c r="C512" s="312"/>
      <c r="D512" s="312"/>
      <c r="E512" s="313"/>
    </row>
    <row r="513" spans="1:5" ht="12.75">
      <c r="A513" s="27">
        <v>1</v>
      </c>
      <c r="B513" s="21" t="s">
        <v>132</v>
      </c>
      <c r="C513" s="153" t="s">
        <v>1589</v>
      </c>
      <c r="D513" s="15">
        <v>4440</v>
      </c>
      <c r="E513" s="130">
        <f>D513-(D513/100*3)</f>
        <v>4306.8</v>
      </c>
    </row>
    <row r="514" spans="1:5" ht="12.75">
      <c r="A514" s="14">
        <v>2</v>
      </c>
      <c r="B514" s="21" t="s">
        <v>133</v>
      </c>
      <c r="C514" s="153" t="s">
        <v>134</v>
      </c>
      <c r="D514" s="15">
        <v>4820</v>
      </c>
      <c r="E514" s="130">
        <f>D514-(D514/100*3)</f>
        <v>4675.4</v>
      </c>
    </row>
    <row r="515" spans="1:7" ht="12.75">
      <c r="A515" s="14">
        <v>3</v>
      </c>
      <c r="B515" s="21" t="s">
        <v>1590</v>
      </c>
      <c r="C515" s="153" t="s">
        <v>1591</v>
      </c>
      <c r="D515" s="15">
        <v>7670</v>
      </c>
      <c r="E515" s="130">
        <f>D515-(D515/100*3)</f>
        <v>7439.9</v>
      </c>
      <c r="G515" s="2"/>
    </row>
    <row r="516" spans="1:7" ht="14.25">
      <c r="A516" s="302" t="s">
        <v>724</v>
      </c>
      <c r="B516" s="303"/>
      <c r="C516" s="303"/>
      <c r="D516" s="303"/>
      <c r="E516" s="304"/>
      <c r="F516" s="3"/>
      <c r="G516" s="2"/>
    </row>
    <row r="517" spans="1:12" s="4" customFormat="1" ht="12.75">
      <c r="A517" s="14">
        <v>1</v>
      </c>
      <c r="B517" s="21" t="s">
        <v>711</v>
      </c>
      <c r="C517" s="153"/>
      <c r="D517" s="15">
        <v>93500</v>
      </c>
      <c r="E517" s="130"/>
      <c r="F517" s="2"/>
      <c r="G517" s="2"/>
      <c r="H517" s="2"/>
      <c r="I517" s="2"/>
      <c r="J517" s="2"/>
      <c r="K517" s="2"/>
      <c r="L517" s="2"/>
    </row>
    <row r="518" spans="1:5" ht="12.75">
      <c r="A518" s="14">
        <v>2</v>
      </c>
      <c r="B518" s="21" t="s">
        <v>1957</v>
      </c>
      <c r="C518" s="153"/>
      <c r="D518" s="15">
        <v>252800</v>
      </c>
      <c r="E518" s="130"/>
    </row>
    <row r="519" spans="1:5" ht="14.25">
      <c r="A519" s="302" t="s">
        <v>53</v>
      </c>
      <c r="B519" s="303"/>
      <c r="C519" s="303"/>
      <c r="D519" s="303"/>
      <c r="E519" s="304"/>
    </row>
    <row r="520" spans="1:5" ht="12.75">
      <c r="A520" s="14">
        <v>1</v>
      </c>
      <c r="B520" s="21" t="s">
        <v>54</v>
      </c>
      <c r="C520" s="153" t="s">
        <v>1710</v>
      </c>
      <c r="D520" s="15">
        <v>5700</v>
      </c>
      <c r="E520" s="130">
        <f aca="true" t="shared" si="20" ref="E520:E531">D520-(D520/100*3)</f>
        <v>5529</v>
      </c>
    </row>
    <row r="521" spans="1:5" ht="12.75">
      <c r="A521" s="14">
        <v>2</v>
      </c>
      <c r="B521" s="21" t="s">
        <v>46</v>
      </c>
      <c r="C521" s="153" t="s">
        <v>1711</v>
      </c>
      <c r="D521" s="15">
        <v>6400</v>
      </c>
      <c r="E521" s="130">
        <f t="shared" si="20"/>
        <v>6208</v>
      </c>
    </row>
    <row r="522" spans="1:5" ht="12.75">
      <c r="A522" s="14">
        <v>3</v>
      </c>
      <c r="B522" s="21" t="s">
        <v>55</v>
      </c>
      <c r="C522" s="153" t="s">
        <v>1712</v>
      </c>
      <c r="D522" s="15">
        <v>7350</v>
      </c>
      <c r="E522" s="130">
        <f t="shared" si="20"/>
        <v>7129.5</v>
      </c>
    </row>
    <row r="523" spans="1:5" ht="12.75">
      <c r="A523" s="14">
        <v>4</v>
      </c>
      <c r="B523" s="21" t="s">
        <v>56</v>
      </c>
      <c r="C523" s="153" t="s">
        <v>1713</v>
      </c>
      <c r="D523" s="15">
        <v>8850</v>
      </c>
      <c r="E523" s="130">
        <f t="shared" si="20"/>
        <v>8584.5</v>
      </c>
    </row>
    <row r="524" spans="1:5" ht="12.75">
      <c r="A524" s="14">
        <v>5</v>
      </c>
      <c r="B524" s="21" t="s">
        <v>57</v>
      </c>
      <c r="C524" s="153" t="s">
        <v>1714</v>
      </c>
      <c r="D524" s="15">
        <v>13910</v>
      </c>
      <c r="E524" s="130">
        <f t="shared" si="20"/>
        <v>13492.7</v>
      </c>
    </row>
    <row r="525" spans="1:5" ht="12.75">
      <c r="A525" s="14">
        <v>6</v>
      </c>
      <c r="B525" s="21" t="s">
        <v>58</v>
      </c>
      <c r="C525" s="153" t="s">
        <v>1715</v>
      </c>
      <c r="D525" s="15">
        <v>24500</v>
      </c>
      <c r="E525" s="130">
        <f t="shared" si="20"/>
        <v>23765</v>
      </c>
    </row>
    <row r="526" spans="1:5" ht="12.75">
      <c r="A526" s="14">
        <v>7</v>
      </c>
      <c r="B526" s="21" t="s">
        <v>59</v>
      </c>
      <c r="C526" s="153" t="s">
        <v>1716</v>
      </c>
      <c r="D526" s="15">
        <v>35300</v>
      </c>
      <c r="E526" s="130">
        <f t="shared" si="20"/>
        <v>34241</v>
      </c>
    </row>
    <row r="527" spans="1:5" ht="12.75">
      <c r="A527" s="14">
        <v>8</v>
      </c>
      <c r="B527" s="21" t="s">
        <v>669</v>
      </c>
      <c r="C527" s="153" t="s">
        <v>1717</v>
      </c>
      <c r="D527" s="15">
        <v>39250</v>
      </c>
      <c r="E527" s="130">
        <f t="shared" si="20"/>
        <v>38072.5</v>
      </c>
    </row>
    <row r="528" spans="1:5" ht="12.75">
      <c r="A528" s="14">
        <v>9</v>
      </c>
      <c r="B528" s="21" t="s">
        <v>670</v>
      </c>
      <c r="C528" s="153" t="s">
        <v>1718</v>
      </c>
      <c r="D528" s="15">
        <v>46150</v>
      </c>
      <c r="E528" s="130">
        <f t="shared" si="20"/>
        <v>44765.5</v>
      </c>
    </row>
    <row r="529" spans="1:5" ht="12.75">
      <c r="A529" s="14">
        <v>10</v>
      </c>
      <c r="B529" s="21" t="s">
        <v>671</v>
      </c>
      <c r="C529" s="153" t="s">
        <v>1719</v>
      </c>
      <c r="D529" s="15">
        <v>53058</v>
      </c>
      <c r="E529" s="130">
        <f t="shared" si="20"/>
        <v>51466.26</v>
      </c>
    </row>
    <row r="530" spans="1:5" ht="12.75">
      <c r="A530" s="14">
        <v>11</v>
      </c>
      <c r="B530" s="21" t="s">
        <v>2110</v>
      </c>
      <c r="C530" s="153" t="s">
        <v>1720</v>
      </c>
      <c r="D530" s="15">
        <v>4200</v>
      </c>
      <c r="E530" s="130">
        <f t="shared" si="20"/>
        <v>4074</v>
      </c>
    </row>
    <row r="531" spans="1:5" ht="12.75">
      <c r="A531" s="14">
        <v>12</v>
      </c>
      <c r="B531" s="21" t="s">
        <v>2111</v>
      </c>
      <c r="C531" s="153" t="s">
        <v>1721</v>
      </c>
      <c r="D531" s="15">
        <v>5960</v>
      </c>
      <c r="E531" s="130">
        <f t="shared" si="20"/>
        <v>5781.2</v>
      </c>
    </row>
    <row r="532" spans="1:5" ht="12.75">
      <c r="A532" s="14">
        <v>13</v>
      </c>
      <c r="B532" s="21" t="s">
        <v>2112</v>
      </c>
      <c r="C532" s="153" t="s">
        <v>1722</v>
      </c>
      <c r="D532" s="15">
        <v>6460</v>
      </c>
      <c r="E532" s="130">
        <f>D532-(D532/100*3)</f>
        <v>6266.2</v>
      </c>
    </row>
    <row r="533" spans="1:5" ht="14.25">
      <c r="A533" s="311" t="s">
        <v>1257</v>
      </c>
      <c r="B533" s="312"/>
      <c r="C533" s="312"/>
      <c r="D533" s="312"/>
      <c r="E533" s="313"/>
    </row>
    <row r="534" spans="1:5" ht="12.75">
      <c r="A534" s="14"/>
      <c r="B534" s="21" t="s">
        <v>833</v>
      </c>
      <c r="C534" s="153" t="s">
        <v>839</v>
      </c>
      <c r="D534" s="15">
        <v>7980</v>
      </c>
      <c r="E534" s="130">
        <f>D534-(D534/100*3)</f>
        <v>7740.6</v>
      </c>
    </row>
    <row r="535" spans="1:5" ht="12.75">
      <c r="A535" s="14"/>
      <c r="B535" s="21" t="s">
        <v>834</v>
      </c>
      <c r="C535" s="153" t="s">
        <v>840</v>
      </c>
      <c r="D535" s="15">
        <v>8550</v>
      </c>
      <c r="E535" s="130">
        <f>D535-(D535/100*3)</f>
        <v>8293.5</v>
      </c>
    </row>
    <row r="536" spans="1:5" ht="12.75">
      <c r="A536" s="14"/>
      <c r="B536" s="21" t="s">
        <v>766</v>
      </c>
      <c r="C536" s="153" t="s">
        <v>765</v>
      </c>
      <c r="D536" s="15">
        <v>14210</v>
      </c>
      <c r="E536" s="130">
        <f>D536-(D536/100*3)</f>
        <v>13783.7</v>
      </c>
    </row>
    <row r="537" spans="1:5" ht="12.75">
      <c r="A537" s="299"/>
      <c r="B537" s="300"/>
      <c r="C537" s="300"/>
      <c r="D537" s="300"/>
      <c r="E537" s="301"/>
    </row>
    <row r="538" spans="1:5" ht="12.75">
      <c r="A538" s="14"/>
      <c r="B538" s="21" t="s">
        <v>251</v>
      </c>
      <c r="C538" s="153" t="s">
        <v>1169</v>
      </c>
      <c r="D538" s="15">
        <v>9910</v>
      </c>
      <c r="E538" s="130">
        <f>D538-(D538/100*3)</f>
        <v>9612.7</v>
      </c>
    </row>
    <row r="539" spans="1:5" ht="12.75">
      <c r="A539" s="14"/>
      <c r="B539" s="21" t="s">
        <v>252</v>
      </c>
      <c r="C539" s="153" t="s">
        <v>1168</v>
      </c>
      <c r="D539" s="15">
        <v>11265</v>
      </c>
      <c r="E539" s="130">
        <f>D539-(D539/100*3)</f>
        <v>10927.05</v>
      </c>
    </row>
    <row r="540" spans="1:5" ht="12.75">
      <c r="A540" s="14"/>
      <c r="B540" s="21" t="s">
        <v>253</v>
      </c>
      <c r="C540" s="153" t="s">
        <v>1167</v>
      </c>
      <c r="D540" s="15">
        <v>16290</v>
      </c>
      <c r="E540" s="130">
        <f>D540-(D540/100*3)</f>
        <v>15801.3</v>
      </c>
    </row>
    <row r="541" spans="1:5" ht="12.75">
      <c r="A541" s="299"/>
      <c r="B541" s="300"/>
      <c r="C541" s="300"/>
      <c r="D541" s="300"/>
      <c r="E541" s="301"/>
    </row>
    <row r="542" spans="1:5" ht="12.75">
      <c r="A542" s="14"/>
      <c r="B542" s="21" t="s">
        <v>1571</v>
      </c>
      <c r="C542" s="153" t="s">
        <v>1573</v>
      </c>
      <c r="D542" s="15">
        <v>5490</v>
      </c>
      <c r="E542" s="130">
        <v>4880</v>
      </c>
    </row>
    <row r="543" spans="1:5" ht="12.75">
      <c r="A543" s="14"/>
      <c r="B543" s="21" t="s">
        <v>1571</v>
      </c>
      <c r="C543" s="153" t="s">
        <v>1574</v>
      </c>
      <c r="D543" s="15">
        <v>6615</v>
      </c>
      <c r="E543" s="130">
        <v>5930</v>
      </c>
    </row>
    <row r="544" spans="1:5" ht="12.75">
      <c r="A544" s="14"/>
      <c r="B544" s="24" t="s">
        <v>1572</v>
      </c>
      <c r="C544" s="153" t="s">
        <v>1575</v>
      </c>
      <c r="D544" s="15">
        <v>6300</v>
      </c>
      <c r="E544" s="130">
        <v>5640</v>
      </c>
    </row>
    <row r="545" spans="1:5" ht="12.75">
      <c r="A545" s="14"/>
      <c r="B545" s="24" t="s">
        <v>1572</v>
      </c>
      <c r="C545" s="153" t="s">
        <v>1576</v>
      </c>
      <c r="D545" s="15">
        <v>7380</v>
      </c>
      <c r="E545" s="130">
        <v>6600</v>
      </c>
    </row>
    <row r="546" spans="1:5" ht="12.75">
      <c r="A546" s="14"/>
      <c r="B546" s="21" t="s">
        <v>1621</v>
      </c>
      <c r="C546" s="153" t="s">
        <v>94</v>
      </c>
      <c r="D546" s="15">
        <v>7515</v>
      </c>
      <c r="E546" s="130">
        <v>6740</v>
      </c>
    </row>
    <row r="547" spans="1:5" ht="12.75">
      <c r="A547" s="14"/>
      <c r="B547" s="21" t="s">
        <v>1744</v>
      </c>
      <c r="C547" s="153" t="s">
        <v>1745</v>
      </c>
      <c r="D547" s="15">
        <v>7515</v>
      </c>
      <c r="E547" s="130">
        <v>6740</v>
      </c>
    </row>
    <row r="548" spans="1:5" ht="12.75">
      <c r="A548" s="14"/>
      <c r="B548" s="21" t="s">
        <v>1581</v>
      </c>
      <c r="C548" s="153" t="s">
        <v>1745</v>
      </c>
      <c r="D548" s="15">
        <v>9480</v>
      </c>
      <c r="E548" s="130">
        <v>8720</v>
      </c>
    </row>
    <row r="549" spans="1:5" ht="12.75">
      <c r="A549" s="14"/>
      <c r="B549" s="21" t="s">
        <v>1744</v>
      </c>
      <c r="C549" s="153" t="s">
        <v>1746</v>
      </c>
      <c r="D549" s="15">
        <v>8730</v>
      </c>
      <c r="E549" s="130">
        <v>7792</v>
      </c>
    </row>
    <row r="550" spans="1:5" ht="12.75">
      <c r="A550" s="14"/>
      <c r="B550" s="21" t="s">
        <v>1581</v>
      </c>
      <c r="C550" s="153" t="s">
        <v>1746</v>
      </c>
      <c r="D550" s="15">
        <v>10730</v>
      </c>
      <c r="E550" s="130">
        <v>9792</v>
      </c>
    </row>
    <row r="551" spans="1:5" ht="12.75">
      <c r="A551" s="14"/>
      <c r="B551" s="24" t="s">
        <v>1747</v>
      </c>
      <c r="C551" s="153" t="s">
        <v>1748</v>
      </c>
      <c r="D551" s="15">
        <v>8505</v>
      </c>
      <c r="E551" s="130">
        <v>7590</v>
      </c>
    </row>
    <row r="552" spans="1:5" ht="12.75">
      <c r="A552" s="14"/>
      <c r="B552" s="24" t="s">
        <v>1747</v>
      </c>
      <c r="C552" s="153" t="s">
        <v>1749</v>
      </c>
      <c r="D552" s="15">
        <v>9675</v>
      </c>
      <c r="E552" s="130">
        <v>8670</v>
      </c>
    </row>
    <row r="553" spans="1:5" ht="12.75">
      <c r="A553" s="14"/>
      <c r="B553" s="24" t="s">
        <v>1582</v>
      </c>
      <c r="C553" s="153" t="s">
        <v>1583</v>
      </c>
      <c r="D553" s="15">
        <v>11435</v>
      </c>
      <c r="E553" s="130">
        <v>10890</v>
      </c>
    </row>
    <row r="554" spans="1:5" ht="12.75">
      <c r="A554" s="14"/>
      <c r="B554" s="21" t="s">
        <v>1622</v>
      </c>
      <c r="C554" s="153" t="s">
        <v>1623</v>
      </c>
      <c r="D554" s="15">
        <v>7825</v>
      </c>
      <c r="E554" s="130">
        <v>7450</v>
      </c>
    </row>
    <row r="555" spans="1:5" ht="12.75">
      <c r="A555" s="14"/>
      <c r="B555" s="21" t="s">
        <v>1624</v>
      </c>
      <c r="C555" s="153" t="s">
        <v>1625</v>
      </c>
      <c r="D555" s="15">
        <v>8550</v>
      </c>
      <c r="E555" s="130">
        <v>7660</v>
      </c>
    </row>
    <row r="556" spans="1:5" ht="12.75">
      <c r="A556" s="14"/>
      <c r="B556" s="21" t="s">
        <v>1626</v>
      </c>
      <c r="C556" s="153" t="s">
        <v>1627</v>
      </c>
      <c r="D556" s="15">
        <v>10825</v>
      </c>
      <c r="E556" s="130">
        <v>10310</v>
      </c>
    </row>
    <row r="557" spans="1:5" ht="12.75">
      <c r="A557" s="14"/>
      <c r="B557" s="21" t="s">
        <v>1628</v>
      </c>
      <c r="C557" s="153" t="s">
        <v>1577</v>
      </c>
      <c r="D557" s="15">
        <v>16065</v>
      </c>
      <c r="E557" s="130">
        <v>15300</v>
      </c>
    </row>
    <row r="558" spans="1:5" ht="12.75">
      <c r="A558" s="14"/>
      <c r="B558" s="21" t="s">
        <v>1584</v>
      </c>
      <c r="C558" s="153" t="s">
        <v>1577</v>
      </c>
      <c r="D558" s="15">
        <v>18065</v>
      </c>
      <c r="E558" s="130">
        <v>17300</v>
      </c>
    </row>
    <row r="559" spans="1:5" ht="12.75">
      <c r="A559" s="14"/>
      <c r="B559" s="21" t="s">
        <v>1628</v>
      </c>
      <c r="C559" s="153" t="s">
        <v>2055</v>
      </c>
      <c r="D559" s="15">
        <v>15570</v>
      </c>
      <c r="E559" s="130">
        <v>14000</v>
      </c>
    </row>
    <row r="560" spans="1:5" ht="12.75">
      <c r="A560" s="14"/>
      <c r="B560" s="21" t="s">
        <v>1584</v>
      </c>
      <c r="C560" s="153" t="s">
        <v>2055</v>
      </c>
      <c r="D560" s="15">
        <v>17570</v>
      </c>
      <c r="E560" s="130">
        <v>16000</v>
      </c>
    </row>
    <row r="561" spans="1:5" ht="12.75">
      <c r="A561" s="14"/>
      <c r="B561" s="21" t="s">
        <v>1629</v>
      </c>
      <c r="C561" s="153" t="s">
        <v>1630</v>
      </c>
      <c r="D561" s="15">
        <v>25740</v>
      </c>
      <c r="E561" s="130">
        <v>22990</v>
      </c>
    </row>
    <row r="562" spans="1:5" ht="12.75">
      <c r="A562" s="14"/>
      <c r="B562" s="21" t="s">
        <v>1585</v>
      </c>
      <c r="C562" s="153" t="s">
        <v>1630</v>
      </c>
      <c r="D562" s="15">
        <v>27740</v>
      </c>
      <c r="E562" s="130">
        <v>24990</v>
      </c>
    </row>
    <row r="563" spans="1:5" ht="12.75">
      <c r="A563" s="14"/>
      <c r="B563" s="21" t="s">
        <v>1586</v>
      </c>
      <c r="C563" s="153" t="s">
        <v>1579</v>
      </c>
      <c r="D563" s="15">
        <v>36415</v>
      </c>
      <c r="E563" s="130">
        <v>34800</v>
      </c>
    </row>
    <row r="564" spans="1:5" ht="12.75">
      <c r="A564" s="14"/>
      <c r="B564" s="21" t="s">
        <v>1578</v>
      </c>
      <c r="C564" s="153" t="s">
        <v>1580</v>
      </c>
      <c r="D564" s="15">
        <v>52560</v>
      </c>
      <c r="E564" s="130">
        <v>47300</v>
      </c>
    </row>
    <row r="565" spans="1:5" ht="15.75">
      <c r="A565" s="308" t="s">
        <v>712</v>
      </c>
      <c r="B565" s="309"/>
      <c r="C565" s="309"/>
      <c r="D565" s="309"/>
      <c r="E565" s="310"/>
    </row>
    <row r="566" spans="1:5" ht="12.75">
      <c r="A566" s="14">
        <v>1</v>
      </c>
      <c r="B566" s="21" t="s">
        <v>432</v>
      </c>
      <c r="C566" s="153" t="s">
        <v>433</v>
      </c>
      <c r="D566" s="15">
        <v>10900</v>
      </c>
      <c r="E566" s="130">
        <f>D566-(D566/100*3)</f>
        <v>10573</v>
      </c>
    </row>
    <row r="567" spans="1:5" ht="12.75">
      <c r="A567" s="14">
        <v>2</v>
      </c>
      <c r="B567" s="21" t="s">
        <v>242</v>
      </c>
      <c r="C567" s="153" t="s">
        <v>243</v>
      </c>
      <c r="D567" s="15">
        <v>14300</v>
      </c>
      <c r="E567" s="130">
        <f>D567-(D567/100*3)</f>
        <v>13871</v>
      </c>
    </row>
    <row r="568" spans="1:5" ht="12.75">
      <c r="A568" s="14">
        <v>3</v>
      </c>
      <c r="B568" s="21" t="s">
        <v>244</v>
      </c>
      <c r="C568" s="153" t="s">
        <v>245</v>
      </c>
      <c r="D568" s="15">
        <v>13400</v>
      </c>
      <c r="E568" s="130">
        <f aca="true" t="shared" si="21" ref="E568:E604">D568-(D568/100*3)</f>
        <v>12998</v>
      </c>
    </row>
    <row r="569" spans="1:5" ht="12.75">
      <c r="A569" s="14">
        <v>4</v>
      </c>
      <c r="B569" s="21" t="s">
        <v>246</v>
      </c>
      <c r="C569" s="153" t="s">
        <v>1664</v>
      </c>
      <c r="D569" s="15">
        <v>13700</v>
      </c>
      <c r="E569" s="130">
        <f t="shared" si="21"/>
        <v>13289</v>
      </c>
    </row>
    <row r="570" spans="1:5" ht="12.75">
      <c r="A570" s="14">
        <v>5</v>
      </c>
      <c r="B570" s="21" t="s">
        <v>248</v>
      </c>
      <c r="C570" s="153" t="s">
        <v>249</v>
      </c>
      <c r="D570" s="15">
        <v>14100</v>
      </c>
      <c r="E570" s="130">
        <f t="shared" si="21"/>
        <v>13677</v>
      </c>
    </row>
    <row r="571" spans="1:5" ht="12.75">
      <c r="A571" s="14">
        <v>6</v>
      </c>
      <c r="B571" s="21" t="s">
        <v>250</v>
      </c>
      <c r="C571" s="153" t="s">
        <v>267</v>
      </c>
      <c r="D571" s="15">
        <v>16200</v>
      </c>
      <c r="E571" s="130">
        <f t="shared" si="21"/>
        <v>15714</v>
      </c>
    </row>
    <row r="572" spans="1:5" ht="12.75">
      <c r="A572" s="14">
        <v>7</v>
      </c>
      <c r="B572" s="21" t="s">
        <v>250</v>
      </c>
      <c r="C572" s="153" t="s">
        <v>268</v>
      </c>
      <c r="D572" s="15">
        <v>15450</v>
      </c>
      <c r="E572" s="130">
        <f t="shared" si="21"/>
        <v>14986.5</v>
      </c>
    </row>
    <row r="573" spans="1:5" ht="12.75">
      <c r="A573" s="14">
        <v>8</v>
      </c>
      <c r="B573" s="21" t="s">
        <v>250</v>
      </c>
      <c r="C573" s="153" t="s">
        <v>269</v>
      </c>
      <c r="D573" s="15">
        <v>15960</v>
      </c>
      <c r="E573" s="130">
        <f t="shared" si="21"/>
        <v>15481.2</v>
      </c>
    </row>
    <row r="574" spans="1:5" ht="12.75">
      <c r="A574" s="14">
        <v>9</v>
      </c>
      <c r="B574" s="21" t="s">
        <v>518</v>
      </c>
      <c r="C574" s="153" t="s">
        <v>519</v>
      </c>
      <c r="D574" s="15">
        <v>32550</v>
      </c>
      <c r="E574" s="130">
        <f t="shared" si="21"/>
        <v>31573.5</v>
      </c>
    </row>
    <row r="575" spans="1:5" ht="12.75">
      <c r="A575" s="14">
        <v>10</v>
      </c>
      <c r="B575" s="21" t="s">
        <v>520</v>
      </c>
      <c r="C575" s="153" t="s">
        <v>1665</v>
      </c>
      <c r="D575" s="15">
        <v>33040</v>
      </c>
      <c r="E575" s="130">
        <f>D575-(D575/100*3)</f>
        <v>32048.8</v>
      </c>
    </row>
    <row r="576" spans="1:5" ht="12.75">
      <c r="A576" s="14">
        <v>11</v>
      </c>
      <c r="B576" s="21" t="s">
        <v>645</v>
      </c>
      <c r="C576" s="153" t="s">
        <v>649</v>
      </c>
      <c r="D576" s="15">
        <v>23600</v>
      </c>
      <c r="E576" s="130">
        <f>D576-(D576/100*3)</f>
        <v>22892</v>
      </c>
    </row>
    <row r="577" spans="1:5" ht="12.75">
      <c r="A577" s="14">
        <v>12</v>
      </c>
      <c r="B577" s="21" t="s">
        <v>646</v>
      </c>
      <c r="C577" s="153" t="s">
        <v>647</v>
      </c>
      <c r="D577" s="15">
        <v>22300</v>
      </c>
      <c r="E577" s="130">
        <f>D577-(D577/100*3)</f>
        <v>21631</v>
      </c>
    </row>
    <row r="578" spans="1:5" ht="12.75">
      <c r="A578" s="14">
        <v>13</v>
      </c>
      <c r="B578" s="21" t="s">
        <v>646</v>
      </c>
      <c r="C578" s="153" t="s">
        <v>648</v>
      </c>
      <c r="D578" s="15">
        <v>25900</v>
      </c>
      <c r="E578" s="130">
        <f>D578-(D578/100*3)</f>
        <v>25123</v>
      </c>
    </row>
    <row r="579" spans="1:5" ht="12.75">
      <c r="A579" s="14">
        <v>14</v>
      </c>
      <c r="B579" s="21" t="s">
        <v>1276</v>
      </c>
      <c r="C579" s="153" t="s">
        <v>852</v>
      </c>
      <c r="D579" s="15">
        <v>20200</v>
      </c>
      <c r="E579" s="130">
        <f t="shared" si="21"/>
        <v>19594</v>
      </c>
    </row>
    <row r="580" spans="1:5" ht="12.75">
      <c r="A580" s="14">
        <v>15</v>
      </c>
      <c r="B580" s="21" t="s">
        <v>283</v>
      </c>
      <c r="C580" s="153" t="s">
        <v>284</v>
      </c>
      <c r="D580" s="15">
        <v>20750</v>
      </c>
      <c r="E580" s="130">
        <f t="shared" si="21"/>
        <v>20127.5</v>
      </c>
    </row>
    <row r="581" spans="1:5" ht="12.75">
      <c r="A581" s="14">
        <v>16</v>
      </c>
      <c r="B581" s="21" t="s">
        <v>282</v>
      </c>
      <c r="C581" s="153" t="s">
        <v>284</v>
      </c>
      <c r="D581" s="15">
        <v>18950</v>
      </c>
      <c r="E581" s="130">
        <f t="shared" si="21"/>
        <v>18381.5</v>
      </c>
    </row>
    <row r="582" spans="1:5" ht="12.75">
      <c r="A582" s="14">
        <v>17</v>
      </c>
      <c r="B582" s="21" t="s">
        <v>521</v>
      </c>
      <c r="C582" s="153" t="s">
        <v>741</v>
      </c>
      <c r="D582" s="15">
        <v>20020</v>
      </c>
      <c r="E582" s="130">
        <f t="shared" si="21"/>
        <v>19419.4</v>
      </c>
    </row>
    <row r="583" spans="1:5" ht="12.75">
      <c r="A583" s="14">
        <v>18</v>
      </c>
      <c r="B583" s="21" t="s">
        <v>523</v>
      </c>
      <c r="C583" s="153" t="s">
        <v>742</v>
      </c>
      <c r="D583" s="15">
        <v>44330</v>
      </c>
      <c r="E583" s="130">
        <f t="shared" si="21"/>
        <v>43000.1</v>
      </c>
    </row>
    <row r="584" spans="1:5" ht="12.75">
      <c r="A584" s="14">
        <v>19</v>
      </c>
      <c r="B584" s="21" t="s">
        <v>524</v>
      </c>
      <c r="C584" s="153" t="s">
        <v>525</v>
      </c>
      <c r="D584" s="15">
        <v>25820</v>
      </c>
      <c r="E584" s="130">
        <f t="shared" si="21"/>
        <v>25045.4</v>
      </c>
    </row>
    <row r="585" spans="1:5" ht="12.75">
      <c r="A585" s="14">
        <v>20</v>
      </c>
      <c r="B585" s="21" t="s">
        <v>1695</v>
      </c>
      <c r="C585" s="153" t="s">
        <v>743</v>
      </c>
      <c r="D585" s="15">
        <v>22700</v>
      </c>
      <c r="E585" s="130">
        <f t="shared" si="21"/>
        <v>22019</v>
      </c>
    </row>
    <row r="586" spans="1:5" ht="12.75">
      <c r="A586" s="14">
        <v>21</v>
      </c>
      <c r="B586" s="21" t="s">
        <v>1696</v>
      </c>
      <c r="C586" s="153" t="s">
        <v>463</v>
      </c>
      <c r="D586" s="15">
        <v>27900</v>
      </c>
      <c r="E586" s="130">
        <f t="shared" si="21"/>
        <v>27063</v>
      </c>
    </row>
    <row r="587" spans="1:5" ht="12.75">
      <c r="A587" s="14">
        <v>22</v>
      </c>
      <c r="B587" s="21" t="s">
        <v>853</v>
      </c>
      <c r="C587" s="153" t="s">
        <v>859</v>
      </c>
      <c r="D587" s="15">
        <v>22000</v>
      </c>
      <c r="E587" s="130">
        <f t="shared" si="21"/>
        <v>21340</v>
      </c>
    </row>
    <row r="588" spans="1:5" ht="12.75">
      <c r="A588" s="14">
        <v>23</v>
      </c>
      <c r="B588" s="21" t="s">
        <v>464</v>
      </c>
      <c r="C588" s="153" t="s">
        <v>744</v>
      </c>
      <c r="D588" s="15">
        <v>34300</v>
      </c>
      <c r="E588" s="130">
        <f t="shared" si="21"/>
        <v>33271</v>
      </c>
    </row>
    <row r="589" spans="1:5" ht="12.75">
      <c r="A589" s="14">
        <v>24</v>
      </c>
      <c r="B589" s="21" t="s">
        <v>465</v>
      </c>
      <c r="C589" s="153" t="s">
        <v>745</v>
      </c>
      <c r="D589" s="15">
        <v>34700</v>
      </c>
      <c r="E589" s="130">
        <f t="shared" si="21"/>
        <v>33659</v>
      </c>
    </row>
    <row r="590" spans="1:5" ht="12.75">
      <c r="A590" s="14">
        <v>25</v>
      </c>
      <c r="B590" s="21" t="s">
        <v>854</v>
      </c>
      <c r="C590" s="153"/>
      <c r="D590" s="15">
        <v>23000</v>
      </c>
      <c r="E590" s="130">
        <f t="shared" si="21"/>
        <v>22310</v>
      </c>
    </row>
    <row r="591" spans="1:5" ht="12.75">
      <c r="A591" s="14">
        <v>26</v>
      </c>
      <c r="B591" s="21" t="s">
        <v>466</v>
      </c>
      <c r="C591" s="153" t="s">
        <v>467</v>
      </c>
      <c r="D591" s="15">
        <v>74550</v>
      </c>
      <c r="E591" s="130">
        <f t="shared" si="21"/>
        <v>72313.5</v>
      </c>
    </row>
    <row r="592" spans="1:5" ht="12.75">
      <c r="A592" s="14">
        <v>27</v>
      </c>
      <c r="B592" s="21" t="s">
        <v>468</v>
      </c>
      <c r="C592" s="153" t="s">
        <v>746</v>
      </c>
      <c r="D592" s="15">
        <v>72950</v>
      </c>
      <c r="E592" s="130">
        <f t="shared" si="21"/>
        <v>70761.5</v>
      </c>
    </row>
    <row r="593" spans="1:5" ht="12.75">
      <c r="A593" s="14">
        <v>28</v>
      </c>
      <c r="B593" s="21" t="s">
        <v>469</v>
      </c>
      <c r="C593" s="153" t="s">
        <v>470</v>
      </c>
      <c r="D593" s="15">
        <v>79950</v>
      </c>
      <c r="E593" s="130">
        <f t="shared" si="21"/>
        <v>77551.5</v>
      </c>
    </row>
    <row r="594" spans="1:5" ht="12.75">
      <c r="A594" s="14">
        <v>29</v>
      </c>
      <c r="B594" s="21" t="s">
        <v>471</v>
      </c>
      <c r="C594" s="153" t="s">
        <v>472</v>
      </c>
      <c r="D594" s="15">
        <v>144550</v>
      </c>
      <c r="E594" s="130">
        <f t="shared" si="21"/>
        <v>140213.5</v>
      </c>
    </row>
    <row r="595" spans="1:5" ht="14.25">
      <c r="A595" s="305" t="s">
        <v>360</v>
      </c>
      <c r="B595" s="306"/>
      <c r="C595" s="306"/>
      <c r="D595" s="306"/>
      <c r="E595" s="307"/>
    </row>
    <row r="596" spans="1:5" ht="12.75">
      <c r="A596" s="14">
        <v>1</v>
      </c>
      <c r="B596" s="25" t="s">
        <v>361</v>
      </c>
      <c r="C596" s="153" t="s">
        <v>374</v>
      </c>
      <c r="D596" s="15">
        <v>26900</v>
      </c>
      <c r="E596" s="130">
        <f t="shared" si="21"/>
        <v>26093</v>
      </c>
    </row>
    <row r="597" spans="1:5" ht="12.75">
      <c r="A597" s="14">
        <v>2</v>
      </c>
      <c r="B597" s="25" t="s">
        <v>362</v>
      </c>
      <c r="C597" s="153" t="s">
        <v>1553</v>
      </c>
      <c r="D597" s="15">
        <v>24500</v>
      </c>
      <c r="E597" s="130">
        <f t="shared" si="21"/>
        <v>23765</v>
      </c>
    </row>
    <row r="598" spans="1:5" ht="12.75">
      <c r="A598" s="14">
        <v>3</v>
      </c>
      <c r="B598" s="25" t="s">
        <v>1444</v>
      </c>
      <c r="C598" s="153" t="s">
        <v>1554</v>
      </c>
      <c r="D598" s="15">
        <v>100980</v>
      </c>
      <c r="E598" s="130">
        <f t="shared" si="21"/>
        <v>97950.6</v>
      </c>
    </row>
    <row r="599" spans="1:5" ht="12.75">
      <c r="A599" s="14">
        <v>4</v>
      </c>
      <c r="B599" s="21" t="s">
        <v>1445</v>
      </c>
      <c r="C599" s="153" t="s">
        <v>1556</v>
      </c>
      <c r="D599" s="15">
        <v>47050</v>
      </c>
      <c r="E599" s="130">
        <f t="shared" si="21"/>
        <v>45638.5</v>
      </c>
    </row>
    <row r="600" spans="1:5" ht="12.75">
      <c r="A600" s="14">
        <v>5</v>
      </c>
      <c r="B600" s="21" t="s">
        <v>1446</v>
      </c>
      <c r="C600" s="153" t="s">
        <v>1557</v>
      </c>
      <c r="D600" s="15">
        <v>47050</v>
      </c>
      <c r="E600" s="130">
        <f t="shared" si="21"/>
        <v>45638.5</v>
      </c>
    </row>
    <row r="601" spans="1:5" ht="12.75">
      <c r="A601" s="14">
        <v>6</v>
      </c>
      <c r="B601" s="21" t="s">
        <v>1447</v>
      </c>
      <c r="C601" s="153" t="s">
        <v>1558</v>
      </c>
      <c r="D601" s="15">
        <v>52000</v>
      </c>
      <c r="E601" s="130">
        <f t="shared" si="21"/>
        <v>50440</v>
      </c>
    </row>
    <row r="602" spans="1:5" ht="12.75">
      <c r="A602" s="14">
        <v>7</v>
      </c>
      <c r="B602" s="21" t="s">
        <v>1448</v>
      </c>
      <c r="C602" s="153" t="s">
        <v>1559</v>
      </c>
      <c r="D602" s="15">
        <v>81600</v>
      </c>
      <c r="E602" s="130">
        <f t="shared" si="21"/>
        <v>79152</v>
      </c>
    </row>
    <row r="603" spans="1:5" ht="12.75">
      <c r="A603" s="14">
        <v>8</v>
      </c>
      <c r="B603" s="21" t="s">
        <v>471</v>
      </c>
      <c r="C603" s="153" t="s">
        <v>1555</v>
      </c>
      <c r="D603" s="15">
        <v>107100</v>
      </c>
      <c r="E603" s="130">
        <f t="shared" si="21"/>
        <v>103887</v>
      </c>
    </row>
    <row r="604" spans="1:5" ht="12.75">
      <c r="A604" s="14">
        <v>9</v>
      </c>
      <c r="B604" s="21" t="s">
        <v>471</v>
      </c>
      <c r="C604" s="153" t="s">
        <v>1449</v>
      </c>
      <c r="D604" s="15">
        <v>127500</v>
      </c>
      <c r="E604" s="130">
        <f t="shared" si="21"/>
        <v>123675</v>
      </c>
    </row>
    <row r="605" spans="1:5" ht="14.25">
      <c r="A605" s="305" t="s">
        <v>228</v>
      </c>
      <c r="B605" s="306"/>
      <c r="C605" s="306"/>
      <c r="D605" s="306"/>
      <c r="E605" s="307"/>
    </row>
    <row r="606" spans="1:5" ht="12.75">
      <c r="A606" s="14">
        <v>1</v>
      </c>
      <c r="B606" s="21" t="s">
        <v>473</v>
      </c>
      <c r="C606" s="153" t="s">
        <v>474</v>
      </c>
      <c r="D606" s="15">
        <v>73050</v>
      </c>
      <c r="E606" s="130">
        <f aca="true" t="shared" si="22" ref="E606:E618">D606-(D606/100*3)</f>
        <v>70858.5</v>
      </c>
    </row>
    <row r="607" spans="1:5" ht="12.75">
      <c r="A607" s="14">
        <v>2</v>
      </c>
      <c r="B607" s="21" t="s">
        <v>479</v>
      </c>
      <c r="C607" s="153" t="s">
        <v>747</v>
      </c>
      <c r="D607" s="15">
        <v>63200</v>
      </c>
      <c r="E607" s="130">
        <f t="shared" si="22"/>
        <v>61304</v>
      </c>
    </row>
    <row r="608" spans="1:5" ht="12.75">
      <c r="A608" s="14">
        <v>3</v>
      </c>
      <c r="B608" s="21" t="s">
        <v>1685</v>
      </c>
      <c r="C608" s="153" t="s">
        <v>480</v>
      </c>
      <c r="D608" s="15">
        <v>48080</v>
      </c>
      <c r="E608" s="130">
        <f t="shared" si="22"/>
        <v>46637.6</v>
      </c>
    </row>
    <row r="609" spans="1:5" ht="12.75">
      <c r="A609" s="14">
        <v>4</v>
      </c>
      <c r="B609" s="21" t="s">
        <v>1686</v>
      </c>
      <c r="C609" s="153" t="s">
        <v>748</v>
      </c>
      <c r="D609" s="15">
        <v>43370</v>
      </c>
      <c r="E609" s="130">
        <f t="shared" si="22"/>
        <v>42068.9</v>
      </c>
    </row>
    <row r="610" spans="1:5" ht="12.75">
      <c r="A610" s="14">
        <v>5</v>
      </c>
      <c r="B610" s="21" t="s">
        <v>1687</v>
      </c>
      <c r="C610" s="153" t="s">
        <v>1679</v>
      </c>
      <c r="D610" s="15">
        <v>44800</v>
      </c>
      <c r="E610" s="130">
        <f t="shared" si="22"/>
        <v>43456</v>
      </c>
    </row>
    <row r="611" spans="1:5" ht="12.75">
      <c r="A611" s="14">
        <v>6</v>
      </c>
      <c r="B611" s="21" t="s">
        <v>841</v>
      </c>
      <c r="C611" s="153" t="s">
        <v>842</v>
      </c>
      <c r="D611" s="15">
        <v>36000</v>
      </c>
      <c r="E611" s="130">
        <f t="shared" si="22"/>
        <v>34920</v>
      </c>
    </row>
    <row r="612" spans="1:5" ht="12.75">
      <c r="A612" s="14">
        <v>9</v>
      </c>
      <c r="B612" s="21" t="s">
        <v>441</v>
      </c>
      <c r="C612" s="153" t="s">
        <v>442</v>
      </c>
      <c r="D612" s="15">
        <v>32200</v>
      </c>
      <c r="E612" s="130">
        <f t="shared" si="22"/>
        <v>31234</v>
      </c>
    </row>
    <row r="613" spans="1:5" ht="12.75">
      <c r="A613" s="14">
        <v>10</v>
      </c>
      <c r="B613" s="21" t="s">
        <v>443</v>
      </c>
      <c r="C613" s="153" t="s">
        <v>422</v>
      </c>
      <c r="D613" s="15">
        <v>43060</v>
      </c>
      <c r="E613" s="130">
        <f t="shared" si="22"/>
        <v>41768.2</v>
      </c>
    </row>
    <row r="614" spans="1:5" ht="12.75">
      <c r="A614" s="14">
        <v>11</v>
      </c>
      <c r="B614" s="21" t="s">
        <v>444</v>
      </c>
      <c r="C614" s="153" t="s">
        <v>445</v>
      </c>
      <c r="D614" s="15">
        <v>28000</v>
      </c>
      <c r="E614" s="130">
        <f t="shared" si="22"/>
        <v>27160</v>
      </c>
    </row>
    <row r="615" spans="1:5" ht="14.25">
      <c r="A615" s="305" t="s">
        <v>1543</v>
      </c>
      <c r="B615" s="306"/>
      <c r="C615" s="306"/>
      <c r="D615" s="306"/>
      <c r="E615" s="307"/>
    </row>
    <row r="616" spans="1:5" ht="12.75">
      <c r="A616" s="14">
        <v>1</v>
      </c>
      <c r="B616" s="28" t="s">
        <v>1544</v>
      </c>
      <c r="C616" s="153" t="s">
        <v>1560</v>
      </c>
      <c r="D616" s="15">
        <v>36000</v>
      </c>
      <c r="E616" s="130">
        <f t="shared" si="22"/>
        <v>34920</v>
      </c>
    </row>
    <row r="617" spans="1:5" ht="12.75">
      <c r="A617" s="14">
        <v>2</v>
      </c>
      <c r="B617" s="28" t="s">
        <v>1545</v>
      </c>
      <c r="C617" s="153" t="s">
        <v>1562</v>
      </c>
      <c r="D617" s="15">
        <v>49300</v>
      </c>
      <c r="E617" s="130">
        <f t="shared" si="22"/>
        <v>47821</v>
      </c>
    </row>
    <row r="618" spans="1:5" ht="12.75">
      <c r="A618" s="14">
        <v>3</v>
      </c>
      <c r="B618" s="28" t="s">
        <v>1546</v>
      </c>
      <c r="C618" s="153" t="s">
        <v>1561</v>
      </c>
      <c r="D618" s="15">
        <v>60000</v>
      </c>
      <c r="E618" s="130">
        <f t="shared" si="22"/>
        <v>58200</v>
      </c>
    </row>
    <row r="619" spans="1:5" ht="12.75">
      <c r="A619" s="14">
        <v>4</v>
      </c>
      <c r="B619" s="28" t="s">
        <v>1547</v>
      </c>
      <c r="C619" s="153" t="s">
        <v>1563</v>
      </c>
      <c r="D619" s="15">
        <v>93554</v>
      </c>
      <c r="E619" s="130">
        <f>D619-(D619/100*3)</f>
        <v>90747.38</v>
      </c>
    </row>
    <row r="620" spans="1:5" ht="14.25">
      <c r="A620" s="305" t="s">
        <v>1450</v>
      </c>
      <c r="B620" s="306"/>
      <c r="C620" s="306"/>
      <c r="D620" s="306"/>
      <c r="E620" s="307"/>
    </row>
    <row r="621" spans="1:5" ht="12.75">
      <c r="A621" s="14">
        <v>2</v>
      </c>
      <c r="B621" s="28" t="s">
        <v>713</v>
      </c>
      <c r="C621" s="153" t="s">
        <v>577</v>
      </c>
      <c r="D621" s="15">
        <v>4200</v>
      </c>
      <c r="E621" s="130">
        <f>D621-(D621/100*3)</f>
        <v>4074</v>
      </c>
    </row>
    <row r="622" spans="1:5" ht="12.75">
      <c r="A622" s="14">
        <v>1</v>
      </c>
      <c r="B622" s="28" t="s">
        <v>575</v>
      </c>
      <c r="C622" s="153" t="s">
        <v>576</v>
      </c>
      <c r="D622" s="15">
        <v>5400</v>
      </c>
      <c r="E622" s="130">
        <f>D622-(D622/100*3)</f>
        <v>5238</v>
      </c>
    </row>
    <row r="623" spans="1:5" ht="12.75">
      <c r="A623" s="14">
        <v>3</v>
      </c>
      <c r="B623" s="28" t="s">
        <v>843</v>
      </c>
      <c r="C623" s="153" t="s">
        <v>457</v>
      </c>
      <c r="D623" s="15">
        <v>3990</v>
      </c>
      <c r="E623" s="130">
        <f>D623-(D623/100*3)</f>
        <v>3870.3</v>
      </c>
    </row>
    <row r="624" spans="1:5" ht="12.75">
      <c r="A624" s="14">
        <v>4</v>
      </c>
      <c r="B624" s="28" t="s">
        <v>455</v>
      </c>
      <c r="C624" s="153" t="s">
        <v>456</v>
      </c>
      <c r="D624" s="15">
        <v>4800</v>
      </c>
      <c r="E624" s="130">
        <f>D624-(D624/100*3)</f>
        <v>4656</v>
      </c>
    </row>
    <row r="625" spans="1:5" ht="14.25">
      <c r="A625" s="305" t="s">
        <v>2106</v>
      </c>
      <c r="B625" s="306"/>
      <c r="C625" s="306"/>
      <c r="D625" s="306"/>
      <c r="E625" s="307"/>
    </row>
    <row r="626" spans="1:5" ht="12.75">
      <c r="A626" s="14">
        <v>1</v>
      </c>
      <c r="B626" s="21" t="s">
        <v>43</v>
      </c>
      <c r="C626" s="153" t="s">
        <v>52</v>
      </c>
      <c r="D626" s="15">
        <v>14500</v>
      </c>
      <c r="E626" s="130">
        <f aca="true" t="shared" si="23" ref="E626:E631">D626-(D626/100*3)</f>
        <v>14065</v>
      </c>
    </row>
    <row r="627" spans="1:5" ht="12.75">
      <c r="A627" s="14">
        <v>2</v>
      </c>
      <c r="B627" s="21" t="s">
        <v>44</v>
      </c>
      <c r="C627" s="153" t="s">
        <v>52</v>
      </c>
      <c r="D627" s="15">
        <v>25604</v>
      </c>
      <c r="E627" s="130">
        <f t="shared" si="23"/>
        <v>24835.88</v>
      </c>
    </row>
    <row r="628" spans="1:5" ht="12.75">
      <c r="A628" s="14">
        <v>3</v>
      </c>
      <c r="B628" s="21" t="s">
        <v>45</v>
      </c>
      <c r="C628" s="153" t="s">
        <v>52</v>
      </c>
      <c r="D628" s="15">
        <v>35600</v>
      </c>
      <c r="E628" s="130">
        <f t="shared" si="23"/>
        <v>34532</v>
      </c>
    </row>
    <row r="629" spans="1:5" ht="12.75">
      <c r="A629" s="14">
        <v>4</v>
      </c>
      <c r="B629" s="21" t="s">
        <v>60</v>
      </c>
      <c r="C629" s="153" t="s">
        <v>1830</v>
      </c>
      <c r="D629" s="15">
        <v>8300</v>
      </c>
      <c r="E629" s="130">
        <f t="shared" si="23"/>
        <v>8051</v>
      </c>
    </row>
    <row r="630" spans="1:5" ht="12.75">
      <c r="A630" s="14">
        <v>5</v>
      </c>
      <c r="B630" s="21" t="s">
        <v>222</v>
      </c>
      <c r="C630" s="153" t="s">
        <v>1831</v>
      </c>
      <c r="D630" s="15">
        <v>9100</v>
      </c>
      <c r="E630" s="130">
        <f t="shared" si="23"/>
        <v>8827</v>
      </c>
    </row>
    <row r="631" spans="1:12" s="4" customFormat="1" ht="12.75">
      <c r="A631" s="14">
        <v>6</v>
      </c>
      <c r="B631" s="24" t="s">
        <v>223</v>
      </c>
      <c r="C631" s="153" t="s">
        <v>1709</v>
      </c>
      <c r="D631" s="15">
        <v>14000</v>
      </c>
      <c r="E631" s="130">
        <f t="shared" si="23"/>
        <v>13580</v>
      </c>
      <c r="F631" s="2"/>
      <c r="G631" s="2"/>
      <c r="H631" s="2"/>
      <c r="I631" s="2"/>
      <c r="J631" s="2"/>
      <c r="K631" s="2"/>
      <c r="L631" s="2"/>
    </row>
    <row r="632" spans="1:5" ht="14.25">
      <c r="A632" s="305" t="s">
        <v>126</v>
      </c>
      <c r="B632" s="306"/>
      <c r="C632" s="306"/>
      <c r="D632" s="306"/>
      <c r="E632" s="307"/>
    </row>
    <row r="633" spans="1:5" ht="12.75">
      <c r="A633" s="14"/>
      <c r="B633" s="24" t="s">
        <v>255</v>
      </c>
      <c r="C633" s="153" t="s">
        <v>287</v>
      </c>
      <c r="D633" s="15">
        <v>26010</v>
      </c>
      <c r="E633" s="130">
        <v>23350</v>
      </c>
    </row>
    <row r="634" spans="1:5" ht="12.75">
      <c r="A634" s="14"/>
      <c r="B634" s="24" t="s">
        <v>256</v>
      </c>
      <c r="C634" s="153" t="s">
        <v>123</v>
      </c>
      <c r="D634" s="15">
        <v>10260</v>
      </c>
      <c r="E634" s="130">
        <v>9150</v>
      </c>
    </row>
    <row r="635" spans="1:5" ht="12.75">
      <c r="A635" s="14"/>
      <c r="B635" s="24" t="s">
        <v>257</v>
      </c>
      <c r="C635" s="153" t="s">
        <v>287</v>
      </c>
      <c r="D635" s="15">
        <v>11970</v>
      </c>
      <c r="E635" s="130">
        <v>10800</v>
      </c>
    </row>
    <row r="636" spans="1:5" ht="12.75">
      <c r="A636" s="14"/>
      <c r="B636" s="24" t="s">
        <v>258</v>
      </c>
      <c r="C636" s="153" t="s">
        <v>123</v>
      </c>
      <c r="D636" s="15">
        <v>17100</v>
      </c>
      <c r="E636" s="130">
        <v>15400</v>
      </c>
    </row>
    <row r="637" spans="1:5" ht="12.75">
      <c r="A637" s="14"/>
      <c r="B637" s="24" t="s">
        <v>259</v>
      </c>
      <c r="C637" s="153" t="s">
        <v>124</v>
      </c>
      <c r="D637" s="15">
        <v>21600</v>
      </c>
      <c r="E637" s="130">
        <v>19500</v>
      </c>
    </row>
    <row r="638" spans="1:5" ht="12.75">
      <c r="A638" s="14"/>
      <c r="B638" s="24" t="s">
        <v>260</v>
      </c>
      <c r="C638" s="153" t="s">
        <v>124</v>
      </c>
      <c r="D638" s="15">
        <v>35010</v>
      </c>
      <c r="E638" s="130">
        <v>31500</v>
      </c>
    </row>
    <row r="639" spans="1:5" ht="12.75">
      <c r="A639" s="14"/>
      <c r="B639" s="24" t="s">
        <v>261</v>
      </c>
      <c r="C639" s="153" t="s">
        <v>254</v>
      </c>
      <c r="D639" s="15">
        <v>42525</v>
      </c>
      <c r="E639" s="130">
        <v>40500</v>
      </c>
    </row>
    <row r="640" spans="1:5" ht="12.75">
      <c r="A640" s="14"/>
      <c r="B640" s="24" t="s">
        <v>262</v>
      </c>
      <c r="C640" s="153" t="s">
        <v>125</v>
      </c>
      <c r="D640" s="15">
        <v>48960</v>
      </c>
      <c r="E640" s="130">
        <v>44100</v>
      </c>
    </row>
    <row r="641" spans="1:5" ht="12.75">
      <c r="A641" s="14"/>
      <c r="B641" s="24" t="s">
        <v>263</v>
      </c>
      <c r="C641" s="153" t="s">
        <v>287</v>
      </c>
      <c r="D641" s="15">
        <v>51840</v>
      </c>
      <c r="E641" s="130">
        <v>46700</v>
      </c>
    </row>
    <row r="642" spans="1:5" ht="12.75">
      <c r="A642" s="14"/>
      <c r="B642" s="24" t="s">
        <v>264</v>
      </c>
      <c r="C642" s="153" t="s">
        <v>125</v>
      </c>
      <c r="D642" s="15">
        <v>137700</v>
      </c>
      <c r="E642" s="130">
        <v>124200</v>
      </c>
    </row>
    <row r="643" spans="1:5" ht="14.25">
      <c r="A643" s="305" t="s">
        <v>2107</v>
      </c>
      <c r="B643" s="306"/>
      <c r="C643" s="306"/>
      <c r="D643" s="306"/>
      <c r="E643" s="307"/>
    </row>
    <row r="644" spans="1:5" ht="12.75">
      <c r="A644" s="14">
        <v>1</v>
      </c>
      <c r="B644" s="21" t="s">
        <v>1527</v>
      </c>
      <c r="C644" s="153" t="s">
        <v>1958</v>
      </c>
      <c r="D644" s="15">
        <v>37960</v>
      </c>
      <c r="E644" s="130">
        <f aca="true" t="shared" si="24" ref="E644:E650">D644-(D644/100*3)</f>
        <v>36821.2</v>
      </c>
    </row>
    <row r="645" spans="1:5" ht="12.75">
      <c r="A645" s="14">
        <v>2</v>
      </c>
      <c r="B645" s="21" t="s">
        <v>1528</v>
      </c>
      <c r="C645" s="153" t="s">
        <v>1956</v>
      </c>
      <c r="D645" s="15">
        <v>30080</v>
      </c>
      <c r="E645" s="130">
        <f t="shared" si="24"/>
        <v>29177.6</v>
      </c>
    </row>
    <row r="646" spans="1:5" ht="12.75">
      <c r="A646" s="14">
        <v>3</v>
      </c>
      <c r="B646" s="21" t="s">
        <v>1529</v>
      </c>
      <c r="C646" s="153" t="s">
        <v>1532</v>
      </c>
      <c r="D646" s="15">
        <v>69010</v>
      </c>
      <c r="E646" s="130">
        <f t="shared" si="24"/>
        <v>66939.7</v>
      </c>
    </row>
    <row r="647" spans="1:5" ht="12.75">
      <c r="A647" s="14">
        <v>4</v>
      </c>
      <c r="B647" s="21" t="s">
        <v>1530</v>
      </c>
      <c r="C647" s="153" t="s">
        <v>1533</v>
      </c>
      <c r="D647" s="15">
        <v>77500</v>
      </c>
      <c r="E647" s="130">
        <f t="shared" si="24"/>
        <v>75175</v>
      </c>
    </row>
    <row r="648" spans="1:5" ht="12.75">
      <c r="A648" s="14">
        <v>5</v>
      </c>
      <c r="B648" s="21" t="s">
        <v>1531</v>
      </c>
      <c r="C648" s="153" t="s">
        <v>1534</v>
      </c>
      <c r="D648" s="15">
        <v>98200</v>
      </c>
      <c r="E648" s="130">
        <f t="shared" si="24"/>
        <v>95254</v>
      </c>
    </row>
    <row r="649" spans="1:5" ht="12.75">
      <c r="A649" s="14">
        <v>6</v>
      </c>
      <c r="B649" s="21" t="s">
        <v>2108</v>
      </c>
      <c r="C649" s="153"/>
      <c r="D649" s="15">
        <v>3500</v>
      </c>
      <c r="E649" s="130">
        <f t="shared" si="24"/>
        <v>3395</v>
      </c>
    </row>
    <row r="650" spans="1:5" ht="24">
      <c r="A650" s="14">
        <v>7</v>
      </c>
      <c r="B650" s="21" t="s">
        <v>1966</v>
      </c>
      <c r="C650" s="153"/>
      <c r="D650" s="15">
        <v>4000</v>
      </c>
      <c r="E650" s="130">
        <f t="shared" si="24"/>
        <v>3880</v>
      </c>
    </row>
    <row r="651" spans="1:12" s="148" customFormat="1" ht="14.25">
      <c r="A651" s="305" t="s">
        <v>578</v>
      </c>
      <c r="B651" s="306"/>
      <c r="C651" s="306"/>
      <c r="D651" s="306"/>
      <c r="E651" s="307"/>
      <c r="F651" s="146"/>
      <c r="G651" s="147"/>
      <c r="H651" s="147"/>
      <c r="I651" s="147"/>
      <c r="J651" s="147"/>
      <c r="K651" s="147"/>
      <c r="L651" s="147"/>
    </row>
    <row r="652" spans="1:5" ht="12.75">
      <c r="A652" s="14">
        <v>1</v>
      </c>
      <c r="B652" s="21" t="s">
        <v>579</v>
      </c>
      <c r="C652" s="153"/>
      <c r="D652" s="15"/>
      <c r="E652" s="130"/>
    </row>
    <row r="653" spans="1:5" ht="12.75">
      <c r="A653" s="14">
        <v>2</v>
      </c>
      <c r="B653" s="21" t="s">
        <v>580</v>
      </c>
      <c r="C653" s="153"/>
      <c r="D653" s="15"/>
      <c r="E653" s="130"/>
    </row>
    <row r="654" spans="1:5" ht="14.25">
      <c r="A654" s="311" t="s">
        <v>2109</v>
      </c>
      <c r="B654" s="312"/>
      <c r="C654" s="312"/>
      <c r="D654" s="312"/>
      <c r="E654" s="313"/>
    </row>
    <row r="655" spans="1:5" ht="12.75">
      <c r="A655" s="14">
        <v>1</v>
      </c>
      <c r="B655" s="21" t="s">
        <v>1535</v>
      </c>
      <c r="C655" s="153" t="s">
        <v>1536</v>
      </c>
      <c r="D655" s="15">
        <v>4200</v>
      </c>
      <c r="E655" s="134"/>
    </row>
    <row r="656" spans="1:5" ht="12.75">
      <c r="A656" s="14">
        <v>2</v>
      </c>
      <c r="B656" s="21" t="s">
        <v>1537</v>
      </c>
      <c r="C656" s="153" t="s">
        <v>1536</v>
      </c>
      <c r="D656" s="15">
        <v>4100</v>
      </c>
      <c r="E656" s="134"/>
    </row>
    <row r="657" spans="1:5" ht="12.75">
      <c r="A657" s="14">
        <v>3</v>
      </c>
      <c r="B657" s="21" t="s">
        <v>1538</v>
      </c>
      <c r="C657" s="153" t="s">
        <v>1539</v>
      </c>
      <c r="D657" s="15">
        <v>5600</v>
      </c>
      <c r="E657" s="134"/>
    </row>
    <row r="658" spans="1:5" ht="12.75">
      <c r="A658" s="14">
        <v>4</v>
      </c>
      <c r="B658" s="21" t="s">
        <v>1540</v>
      </c>
      <c r="C658" s="153" t="s">
        <v>1539</v>
      </c>
      <c r="D658" s="15">
        <v>5500</v>
      </c>
      <c r="E658" s="134"/>
    </row>
    <row r="659" spans="1:5" ht="12.75">
      <c r="A659" s="14">
        <v>4</v>
      </c>
      <c r="B659" s="21" t="s">
        <v>886</v>
      </c>
      <c r="C659" s="153" t="s">
        <v>887</v>
      </c>
      <c r="D659" s="15">
        <v>5700</v>
      </c>
      <c r="E659" s="134"/>
    </row>
    <row r="660" spans="1:5" ht="14.25">
      <c r="A660" s="311" t="s">
        <v>42</v>
      </c>
      <c r="B660" s="312"/>
      <c r="C660" s="312"/>
      <c r="D660" s="312"/>
      <c r="E660" s="313"/>
    </row>
    <row r="661" spans="1:5" ht="12.75">
      <c r="A661" s="14"/>
      <c r="B661" s="20" t="s">
        <v>1153</v>
      </c>
      <c r="C661" s="153" t="s">
        <v>1157</v>
      </c>
      <c r="D661" s="15">
        <v>9480</v>
      </c>
      <c r="E661" s="130">
        <f>D661-(D661/100*4.7)</f>
        <v>9034.44</v>
      </c>
    </row>
    <row r="662" spans="1:5" ht="12.75">
      <c r="A662" s="14"/>
      <c r="B662" s="20" t="s">
        <v>1154</v>
      </c>
      <c r="C662" s="153" t="s">
        <v>1158</v>
      </c>
      <c r="D662" s="15">
        <v>10440</v>
      </c>
      <c r="E662" s="130">
        <f>D662-(D662/100*4.7)</f>
        <v>9949.32</v>
      </c>
    </row>
    <row r="663" spans="1:5" ht="12.75">
      <c r="A663" s="14"/>
      <c r="B663" s="20" t="s">
        <v>1156</v>
      </c>
      <c r="C663" s="153" t="s">
        <v>1166</v>
      </c>
      <c r="D663" s="15">
        <v>10200</v>
      </c>
      <c r="E663" s="130">
        <f>D663-(D663/100*3)</f>
        <v>9894</v>
      </c>
    </row>
    <row r="664" spans="1:5" ht="12.75">
      <c r="A664" s="14"/>
      <c r="B664" s="20" t="s">
        <v>1155</v>
      </c>
      <c r="C664" s="153" t="s">
        <v>1163</v>
      </c>
      <c r="D664" s="15">
        <v>10680</v>
      </c>
      <c r="E664" s="130">
        <f>D664-(D664/100*3)</f>
        <v>10359.6</v>
      </c>
    </row>
    <row r="665" spans="1:5" ht="12.75">
      <c r="A665" s="14"/>
      <c r="B665" s="20" t="s">
        <v>1161</v>
      </c>
      <c r="C665" s="153" t="s">
        <v>1162</v>
      </c>
      <c r="D665" s="15">
        <v>10920</v>
      </c>
      <c r="E665" s="130">
        <f>D665-(D665/100*4.7)</f>
        <v>10406.76</v>
      </c>
    </row>
    <row r="666" spans="1:5" ht="12.75">
      <c r="A666" s="14"/>
      <c r="B666" s="20" t="s">
        <v>1159</v>
      </c>
      <c r="C666" s="153" t="s">
        <v>1165</v>
      </c>
      <c r="D666" s="15">
        <v>10680</v>
      </c>
      <c r="E666" s="130">
        <f>D666-(D666/100*3)</f>
        <v>10359.6</v>
      </c>
    </row>
    <row r="667" spans="1:5" ht="12.75">
      <c r="A667" s="14"/>
      <c r="B667" s="20" t="s">
        <v>1160</v>
      </c>
      <c r="C667" s="153" t="s">
        <v>1164</v>
      </c>
      <c r="D667" s="15">
        <v>10920</v>
      </c>
      <c r="E667" s="130">
        <f>D667-(D667/100*3)</f>
        <v>10592.4</v>
      </c>
    </row>
    <row r="668" spans="1:5" ht="14.25">
      <c r="A668" s="302" t="s">
        <v>297</v>
      </c>
      <c r="B668" s="303"/>
      <c r="C668" s="303"/>
      <c r="D668" s="303"/>
      <c r="E668" s="304"/>
    </row>
    <row r="669" spans="1:5" ht="12.75">
      <c r="A669" s="14">
        <v>1</v>
      </c>
      <c r="B669" s="21" t="s">
        <v>298</v>
      </c>
      <c r="C669" s="153" t="s">
        <v>726</v>
      </c>
      <c r="D669" s="15">
        <v>9300</v>
      </c>
      <c r="E669" s="130">
        <f aca="true" t="shared" si="25" ref="E669:E676">D669-(D669/100*3)</f>
        <v>9021</v>
      </c>
    </row>
    <row r="670" spans="1:5" ht="12.75">
      <c r="A670" s="14">
        <v>2</v>
      </c>
      <c r="B670" s="21" t="s">
        <v>299</v>
      </c>
      <c r="C670" s="153" t="s">
        <v>727</v>
      </c>
      <c r="D670" s="15">
        <v>11550</v>
      </c>
      <c r="E670" s="130">
        <f t="shared" si="25"/>
        <v>11203.5</v>
      </c>
    </row>
    <row r="671" spans="1:5" ht="12.75">
      <c r="A671" s="14">
        <v>3</v>
      </c>
      <c r="B671" s="21" t="s">
        <v>117</v>
      </c>
      <c r="C671" s="153" t="s">
        <v>726</v>
      </c>
      <c r="D671" s="15">
        <v>12250</v>
      </c>
      <c r="E671" s="130">
        <f t="shared" si="25"/>
        <v>11882.5</v>
      </c>
    </row>
    <row r="672" spans="1:5" ht="12.75">
      <c r="A672" s="14">
        <v>4</v>
      </c>
      <c r="B672" s="21" t="s">
        <v>116</v>
      </c>
      <c r="C672" s="153" t="s">
        <v>1135</v>
      </c>
      <c r="D672" s="15">
        <v>12800</v>
      </c>
      <c r="E672" s="130">
        <f t="shared" si="25"/>
        <v>12416</v>
      </c>
    </row>
    <row r="673" spans="1:5" ht="12.75">
      <c r="A673" s="14">
        <v>5</v>
      </c>
      <c r="B673" s="21" t="s">
        <v>855</v>
      </c>
      <c r="C673" s="153"/>
      <c r="D673" s="15">
        <v>32350</v>
      </c>
      <c r="E673" s="130">
        <f t="shared" si="25"/>
        <v>31379.5</v>
      </c>
    </row>
    <row r="674" spans="1:5" ht="12.75">
      <c r="A674" s="14">
        <v>6</v>
      </c>
      <c r="B674" s="21" t="s">
        <v>856</v>
      </c>
      <c r="C674" s="153"/>
      <c r="D674" s="15">
        <v>36200</v>
      </c>
      <c r="E674" s="130">
        <f t="shared" si="25"/>
        <v>35114</v>
      </c>
    </row>
    <row r="675" spans="1:5" ht="12.75">
      <c r="A675" s="14">
        <v>7</v>
      </c>
      <c r="B675" s="21" t="s">
        <v>857</v>
      </c>
      <c r="C675" s="153"/>
      <c r="D675" s="15">
        <v>43900</v>
      </c>
      <c r="E675" s="130">
        <f t="shared" si="25"/>
        <v>42583</v>
      </c>
    </row>
    <row r="676" spans="1:5" ht="12.75">
      <c r="A676" s="14">
        <v>8</v>
      </c>
      <c r="B676" s="21" t="s">
        <v>858</v>
      </c>
      <c r="C676" s="153"/>
      <c r="D676" s="15">
        <v>52700</v>
      </c>
      <c r="E676" s="130">
        <f t="shared" si="25"/>
        <v>51119</v>
      </c>
    </row>
    <row r="677" spans="1:5" ht="14.25">
      <c r="A677" s="302" t="s">
        <v>1782</v>
      </c>
      <c r="B677" s="303"/>
      <c r="C677" s="303"/>
      <c r="D677" s="303"/>
      <c r="E677" s="304"/>
    </row>
    <row r="678" spans="1:5" ht="12.75">
      <c r="A678" s="14"/>
      <c r="B678" s="21" t="s">
        <v>1541</v>
      </c>
      <c r="C678" s="153" t="s">
        <v>1542</v>
      </c>
      <c r="D678" s="15">
        <v>12236</v>
      </c>
      <c r="E678" s="130">
        <f aca="true" t="shared" si="26" ref="E678:E684">D678-(D678/100*3)</f>
        <v>11868.92</v>
      </c>
    </row>
    <row r="679" spans="1:5" ht="21.75" customHeight="1">
      <c r="A679" s="14"/>
      <c r="B679" s="21" t="s">
        <v>1564</v>
      </c>
      <c r="C679" s="153" t="s">
        <v>1542</v>
      </c>
      <c r="D679" s="15">
        <v>15520</v>
      </c>
      <c r="E679" s="130">
        <f t="shared" si="26"/>
        <v>15054.4</v>
      </c>
    </row>
    <row r="680" spans="1:5" ht="12.75">
      <c r="A680" s="14"/>
      <c r="B680" s="21" t="s">
        <v>1565</v>
      </c>
      <c r="C680" s="153" t="s">
        <v>1653</v>
      </c>
      <c r="D680" s="15">
        <v>25070</v>
      </c>
      <c r="E680" s="130">
        <f t="shared" si="26"/>
        <v>24317.9</v>
      </c>
    </row>
    <row r="681" spans="1:5" ht="12.75">
      <c r="A681" s="14"/>
      <c r="B681" s="21" t="s">
        <v>1652</v>
      </c>
      <c r="C681" s="153" t="s">
        <v>1653</v>
      </c>
      <c r="D681" s="15">
        <v>27250</v>
      </c>
      <c r="E681" s="130">
        <f t="shared" si="26"/>
        <v>26432.5</v>
      </c>
    </row>
    <row r="682" spans="1:5" ht="12.75">
      <c r="A682" s="14"/>
      <c r="B682" s="21" t="s">
        <v>1654</v>
      </c>
      <c r="C682" s="153" t="s">
        <v>1655</v>
      </c>
      <c r="D682" s="15">
        <v>45200</v>
      </c>
      <c r="E682" s="130">
        <f t="shared" si="26"/>
        <v>43844</v>
      </c>
    </row>
    <row r="683" spans="1:5" ht="12.75">
      <c r="A683" s="14"/>
      <c r="B683" s="21" t="s">
        <v>1656</v>
      </c>
      <c r="C683" s="153" t="s">
        <v>1657</v>
      </c>
      <c r="D683" s="15">
        <v>54600</v>
      </c>
      <c r="E683" s="130">
        <f t="shared" si="26"/>
        <v>52962</v>
      </c>
    </row>
    <row r="684" spans="1:5" ht="12.75">
      <c r="A684" s="14"/>
      <c r="B684" s="21" t="s">
        <v>1658</v>
      </c>
      <c r="C684" s="153" t="s">
        <v>1659</v>
      </c>
      <c r="D684" s="15">
        <v>62000</v>
      </c>
      <c r="E684" s="130">
        <f t="shared" si="26"/>
        <v>60140</v>
      </c>
    </row>
    <row r="685" spans="1:5" ht="14.25">
      <c r="A685" s="311" t="s">
        <v>40</v>
      </c>
      <c r="B685" s="312"/>
      <c r="C685" s="312"/>
      <c r="D685" s="312"/>
      <c r="E685" s="313"/>
    </row>
    <row r="686" spans="1:5" ht="12.75">
      <c r="A686" s="14">
        <v>1</v>
      </c>
      <c r="B686" s="21" t="s">
        <v>865</v>
      </c>
      <c r="C686" s="153" t="s">
        <v>1516</v>
      </c>
      <c r="D686" s="15">
        <v>79210</v>
      </c>
      <c r="E686" s="130">
        <f aca="true" t="shared" si="27" ref="E686:E699">D686-(D686/100*3)</f>
        <v>76833.7</v>
      </c>
    </row>
    <row r="687" spans="1:5" ht="12.75">
      <c r="A687" s="14">
        <v>2</v>
      </c>
      <c r="B687" s="21" t="s">
        <v>1660</v>
      </c>
      <c r="C687" s="153" t="s">
        <v>1516</v>
      </c>
      <c r="D687" s="15">
        <v>64300</v>
      </c>
      <c r="E687" s="130">
        <f t="shared" si="27"/>
        <v>62371</v>
      </c>
    </row>
    <row r="688" spans="1:5" ht="12.75">
      <c r="A688" s="14">
        <v>3</v>
      </c>
      <c r="B688" s="21" t="s">
        <v>1661</v>
      </c>
      <c r="C688" s="153" t="s">
        <v>1516</v>
      </c>
      <c r="D688" s="15">
        <v>79210</v>
      </c>
      <c r="E688" s="130">
        <f t="shared" si="27"/>
        <v>76833.7</v>
      </c>
    </row>
    <row r="689" spans="1:5" ht="12.75">
      <c r="A689" s="14">
        <v>4</v>
      </c>
      <c r="B689" s="21" t="s">
        <v>1662</v>
      </c>
      <c r="C689" s="153" t="s">
        <v>1516</v>
      </c>
      <c r="D689" s="15">
        <v>118600</v>
      </c>
      <c r="E689" s="130">
        <f t="shared" si="27"/>
        <v>115042</v>
      </c>
    </row>
    <row r="690" spans="1:5" ht="12.75">
      <c r="A690" s="14">
        <v>5</v>
      </c>
      <c r="B690" s="20" t="s">
        <v>423</v>
      </c>
      <c r="C690" s="153" t="s">
        <v>247</v>
      </c>
      <c r="D690" s="15">
        <v>92500</v>
      </c>
      <c r="E690" s="130">
        <f t="shared" si="27"/>
        <v>89725</v>
      </c>
    </row>
    <row r="691" spans="1:5" ht="12.75">
      <c r="A691" s="14">
        <v>6</v>
      </c>
      <c r="B691" s="21" t="s">
        <v>1663</v>
      </c>
      <c r="C691" s="153" t="s">
        <v>1516</v>
      </c>
      <c r="D691" s="15">
        <v>76100</v>
      </c>
      <c r="E691" s="130">
        <f t="shared" si="27"/>
        <v>73817</v>
      </c>
    </row>
    <row r="692" spans="1:5" ht="14.25">
      <c r="A692" s="311" t="s">
        <v>581</v>
      </c>
      <c r="B692" s="312"/>
      <c r="C692" s="312"/>
      <c r="D692" s="312"/>
      <c r="E692" s="313"/>
    </row>
    <row r="693" spans="1:5" ht="12.75">
      <c r="A693" s="14">
        <v>1</v>
      </c>
      <c r="B693" s="21" t="s">
        <v>582</v>
      </c>
      <c r="C693" s="153" t="s">
        <v>368</v>
      </c>
      <c r="D693" s="15">
        <v>70250</v>
      </c>
      <c r="E693" s="130">
        <f t="shared" si="27"/>
        <v>68142.5</v>
      </c>
    </row>
    <row r="694" spans="1:5" ht="12.75">
      <c r="A694" s="14">
        <v>2</v>
      </c>
      <c r="B694" s="21" t="s">
        <v>582</v>
      </c>
      <c r="C694" s="153" t="s">
        <v>658</v>
      </c>
      <c r="D694" s="15">
        <v>73600</v>
      </c>
      <c r="E694" s="130">
        <f t="shared" si="27"/>
        <v>71392</v>
      </c>
    </row>
    <row r="695" spans="1:5" ht="12.75">
      <c r="A695" s="14">
        <v>3</v>
      </c>
      <c r="B695" s="21" t="s">
        <v>583</v>
      </c>
      <c r="C695" s="153" t="s">
        <v>661</v>
      </c>
      <c r="D695" s="15">
        <v>81900</v>
      </c>
      <c r="E695" s="130">
        <f t="shared" si="27"/>
        <v>79443</v>
      </c>
    </row>
    <row r="696" spans="1:5" ht="12.75">
      <c r="A696" s="14">
        <v>4</v>
      </c>
      <c r="B696" s="21" t="s">
        <v>584</v>
      </c>
      <c r="C696" s="153" t="s">
        <v>659</v>
      </c>
      <c r="D696" s="15">
        <v>75450</v>
      </c>
      <c r="E696" s="130">
        <f t="shared" si="27"/>
        <v>73186.5</v>
      </c>
    </row>
    <row r="697" spans="1:5" ht="12.75">
      <c r="A697" s="14">
        <v>5</v>
      </c>
      <c r="B697" s="21" t="s">
        <v>584</v>
      </c>
      <c r="C697" s="153" t="s">
        <v>660</v>
      </c>
      <c r="D697" s="15">
        <v>78800</v>
      </c>
      <c r="E697" s="130">
        <f t="shared" si="27"/>
        <v>76436</v>
      </c>
    </row>
    <row r="698" spans="1:5" ht="12.75">
      <c r="A698" s="14">
        <v>6</v>
      </c>
      <c r="B698" s="21" t="s">
        <v>585</v>
      </c>
      <c r="C698" s="153" t="s">
        <v>366</v>
      </c>
      <c r="D698" s="15">
        <v>87200</v>
      </c>
      <c r="E698" s="130">
        <f t="shared" si="27"/>
        <v>84584</v>
      </c>
    </row>
    <row r="699" spans="1:5" ht="12.75">
      <c r="A699" s="14">
        <v>7</v>
      </c>
      <c r="B699" s="21" t="s">
        <v>586</v>
      </c>
      <c r="C699" s="153" t="s">
        <v>367</v>
      </c>
      <c r="D699" s="15">
        <v>104000</v>
      </c>
      <c r="E699" s="130">
        <f t="shared" si="27"/>
        <v>100880</v>
      </c>
    </row>
    <row r="700" spans="1:5" ht="14.25">
      <c r="A700" s="311" t="s">
        <v>41</v>
      </c>
      <c r="B700" s="312"/>
      <c r="C700" s="312"/>
      <c r="D700" s="312"/>
      <c r="E700" s="313"/>
    </row>
    <row r="701" spans="1:5" ht="12.75">
      <c r="A701" s="14">
        <v>1</v>
      </c>
      <c r="B701" s="29" t="s">
        <v>1515</v>
      </c>
      <c r="C701" s="163" t="s">
        <v>1516</v>
      </c>
      <c r="D701" s="15">
        <v>20000</v>
      </c>
      <c r="E701" s="130">
        <f aca="true" t="shared" si="28" ref="E701:E707">D701-(D701/100*3)</f>
        <v>19400</v>
      </c>
    </row>
    <row r="702" spans="1:5" ht="12.75">
      <c r="A702" s="14">
        <v>2</v>
      </c>
      <c r="B702" s="29" t="s">
        <v>1517</v>
      </c>
      <c r="C702" s="163" t="s">
        <v>1516</v>
      </c>
      <c r="D702" s="15">
        <v>17344</v>
      </c>
      <c r="E702" s="130">
        <f t="shared" si="28"/>
        <v>16823.68</v>
      </c>
    </row>
    <row r="703" spans="1:5" ht="12.75">
      <c r="A703" s="14">
        <v>3</v>
      </c>
      <c r="B703" s="29" t="s">
        <v>1522</v>
      </c>
      <c r="C703" s="163" t="s">
        <v>1518</v>
      </c>
      <c r="D703" s="15">
        <v>44018</v>
      </c>
      <c r="E703" s="130">
        <f t="shared" si="28"/>
        <v>42697.46</v>
      </c>
    </row>
    <row r="704" spans="1:5" ht="12.75">
      <c r="A704" s="14">
        <v>4</v>
      </c>
      <c r="B704" s="29" t="s">
        <v>1519</v>
      </c>
      <c r="C704" s="163" t="s">
        <v>1516</v>
      </c>
      <c r="D704" s="15">
        <v>70054</v>
      </c>
      <c r="E704" s="130">
        <f t="shared" si="28"/>
        <v>67952.38</v>
      </c>
    </row>
    <row r="705" spans="1:5" ht="12.75">
      <c r="A705" s="14">
        <v>5</v>
      </c>
      <c r="B705" s="29" t="s">
        <v>1520</v>
      </c>
      <c r="C705" s="163" t="s">
        <v>1516</v>
      </c>
      <c r="D705" s="15">
        <v>20000</v>
      </c>
      <c r="E705" s="130">
        <f t="shared" si="28"/>
        <v>19400</v>
      </c>
    </row>
    <row r="706" spans="1:5" ht="12.75">
      <c r="A706" s="14">
        <v>6</v>
      </c>
      <c r="B706" s="29" t="s">
        <v>1521</v>
      </c>
      <c r="C706" s="163" t="s">
        <v>1516</v>
      </c>
      <c r="D706" s="15">
        <v>31733</v>
      </c>
      <c r="E706" s="130">
        <f t="shared" si="28"/>
        <v>30781.01</v>
      </c>
    </row>
    <row r="707" spans="1:5" ht="12.75">
      <c r="A707" s="14">
        <v>7</v>
      </c>
      <c r="B707" s="29" t="s">
        <v>1525</v>
      </c>
      <c r="C707" s="163"/>
      <c r="D707" s="15">
        <v>2000</v>
      </c>
      <c r="E707" s="130">
        <f t="shared" si="28"/>
        <v>1940</v>
      </c>
    </row>
    <row r="708" spans="1:5" ht="12.75">
      <c r="A708" s="14">
        <v>8</v>
      </c>
      <c r="B708" s="29" t="s">
        <v>1526</v>
      </c>
      <c r="C708" s="163"/>
      <c r="D708" s="15">
        <v>3000</v>
      </c>
      <c r="E708" s="130">
        <f>D708-(D708/100*3)</f>
        <v>2910</v>
      </c>
    </row>
    <row r="709" spans="1:5" ht="14.25">
      <c r="A709" s="311" t="s">
        <v>369</v>
      </c>
      <c r="B709" s="312"/>
      <c r="C709" s="312"/>
      <c r="D709" s="312"/>
      <c r="E709" s="313"/>
    </row>
    <row r="710" spans="1:5" ht="12.75">
      <c r="A710" s="14">
        <v>1</v>
      </c>
      <c r="B710" s="29" t="s">
        <v>370</v>
      </c>
      <c r="C710" s="163"/>
      <c r="D710" s="15">
        <v>19800</v>
      </c>
      <c r="E710" s="130">
        <f>D710-(D710/100*3)</f>
        <v>19206</v>
      </c>
    </row>
    <row r="711" spans="1:5" ht="12.75">
      <c r="A711" s="14">
        <v>2</v>
      </c>
      <c r="B711" s="29" t="s">
        <v>370</v>
      </c>
      <c r="C711" s="163"/>
      <c r="D711" s="15">
        <v>20500</v>
      </c>
      <c r="E711" s="130">
        <f>D711-(D711/100*3)</f>
        <v>19885</v>
      </c>
    </row>
    <row r="712" spans="1:5" ht="12.75">
      <c r="A712" s="14">
        <v>3</v>
      </c>
      <c r="B712" s="29" t="s">
        <v>371</v>
      </c>
      <c r="C712" s="163"/>
      <c r="D712" s="15">
        <v>22600</v>
      </c>
      <c r="E712" s="130">
        <f>D712-(D712/100*3)</f>
        <v>21922</v>
      </c>
    </row>
    <row r="713" spans="1:5" ht="12.75">
      <c r="A713" s="14">
        <v>4</v>
      </c>
      <c r="B713" s="29" t="s">
        <v>372</v>
      </c>
      <c r="C713" s="163"/>
      <c r="D713" s="15">
        <v>24100</v>
      </c>
      <c r="E713" s="130">
        <f>D713-(D713/100*3)</f>
        <v>23377</v>
      </c>
    </row>
    <row r="714" spans="1:5" ht="12.75">
      <c r="A714" s="14">
        <v>5</v>
      </c>
      <c r="B714" s="29" t="s">
        <v>373</v>
      </c>
      <c r="C714" s="163"/>
      <c r="D714" s="15">
        <v>20800</v>
      </c>
      <c r="E714" s="130">
        <f>D714-(D714/100*3)</f>
        <v>20176</v>
      </c>
    </row>
    <row r="715" spans="1:5" ht="14.25">
      <c r="A715" s="311" t="s">
        <v>2138</v>
      </c>
      <c r="B715" s="312"/>
      <c r="C715" s="312"/>
      <c r="D715" s="312"/>
      <c r="E715" s="313"/>
    </row>
    <row r="716" spans="1:5" ht="12.75">
      <c r="A716" s="30">
        <v>1</v>
      </c>
      <c r="B716" s="21" t="s">
        <v>2139</v>
      </c>
      <c r="C716" s="153" t="s">
        <v>2140</v>
      </c>
      <c r="D716" s="15">
        <v>1400</v>
      </c>
      <c r="E716" s="130">
        <f>D716-(D716/100*3)</f>
        <v>1358</v>
      </c>
    </row>
    <row r="717" spans="1:5" ht="12.75">
      <c r="A717" s="30">
        <v>2</v>
      </c>
      <c r="B717" s="21" t="s">
        <v>2141</v>
      </c>
      <c r="C717" s="153" t="s">
        <v>2146</v>
      </c>
      <c r="D717" s="15">
        <v>1570</v>
      </c>
      <c r="E717" s="130">
        <f>D717-(D717/100*3)</f>
        <v>1522.9</v>
      </c>
    </row>
    <row r="718" spans="1:5" ht="12.75">
      <c r="A718" s="30">
        <v>3</v>
      </c>
      <c r="B718" s="21" t="s">
        <v>2142</v>
      </c>
      <c r="C718" s="153" t="s">
        <v>2145</v>
      </c>
      <c r="D718" s="15">
        <v>1830</v>
      </c>
      <c r="E718" s="130">
        <f>D718-(D718/100*3)</f>
        <v>1775.1</v>
      </c>
    </row>
    <row r="719" spans="1:5" ht="12.75">
      <c r="A719" s="30">
        <v>4</v>
      </c>
      <c r="B719" s="21" t="s">
        <v>2143</v>
      </c>
      <c r="C719" s="153" t="s">
        <v>2144</v>
      </c>
      <c r="D719" s="15">
        <v>2060</v>
      </c>
      <c r="E719" s="130">
        <f>D719-(D719/100*3)</f>
        <v>1998.2</v>
      </c>
    </row>
    <row r="720" spans="1:5" ht="14.25">
      <c r="A720" s="311" t="s">
        <v>1821</v>
      </c>
      <c r="B720" s="312"/>
      <c r="C720" s="312"/>
      <c r="D720" s="312"/>
      <c r="E720" s="313"/>
    </row>
    <row r="721" spans="1:5" ht="12.75">
      <c r="A721" s="30">
        <v>1</v>
      </c>
      <c r="B721" s="31" t="s">
        <v>317</v>
      </c>
      <c r="C721" s="153" t="s">
        <v>315</v>
      </c>
      <c r="D721" s="32">
        <v>1215</v>
      </c>
      <c r="E721" s="130">
        <f aca="true" t="shared" si="29" ref="E721:E746">D721-(D721/100*3)</f>
        <v>1178.55</v>
      </c>
    </row>
    <row r="722" spans="1:5" ht="12.75">
      <c r="A722" s="30">
        <v>2</v>
      </c>
      <c r="B722" s="31" t="s">
        <v>318</v>
      </c>
      <c r="C722" s="153" t="s">
        <v>316</v>
      </c>
      <c r="D722" s="32">
        <v>1154</v>
      </c>
      <c r="E722" s="130">
        <f t="shared" si="29"/>
        <v>1119.38</v>
      </c>
    </row>
    <row r="723" spans="1:5" ht="12.75">
      <c r="A723" s="30">
        <v>3</v>
      </c>
      <c r="B723" s="31" t="s">
        <v>1465</v>
      </c>
      <c r="C723" s="153" t="s">
        <v>1815</v>
      </c>
      <c r="D723" s="32">
        <v>1420</v>
      </c>
      <c r="E723" s="130">
        <f t="shared" si="29"/>
        <v>1377.4</v>
      </c>
    </row>
    <row r="724" spans="1:5" ht="12.75">
      <c r="A724" s="30">
        <v>4</v>
      </c>
      <c r="B724" s="31" t="s">
        <v>1466</v>
      </c>
      <c r="C724" s="153" t="s">
        <v>1816</v>
      </c>
      <c r="D724" s="32">
        <v>1350</v>
      </c>
      <c r="E724" s="130">
        <f t="shared" si="29"/>
        <v>1309.5</v>
      </c>
    </row>
    <row r="725" spans="1:5" ht="12.75">
      <c r="A725" s="30">
        <v>5</v>
      </c>
      <c r="B725" s="31" t="s">
        <v>1813</v>
      </c>
      <c r="C725" s="153" t="s">
        <v>319</v>
      </c>
      <c r="D725" s="32">
        <v>1700</v>
      </c>
      <c r="E725" s="130">
        <f t="shared" si="29"/>
        <v>1649</v>
      </c>
    </row>
    <row r="726" spans="1:5" ht="12.75">
      <c r="A726" s="30">
        <v>6</v>
      </c>
      <c r="B726" s="31" t="s">
        <v>1814</v>
      </c>
      <c r="C726" s="153" t="s">
        <v>320</v>
      </c>
      <c r="D726" s="32">
        <v>1540</v>
      </c>
      <c r="E726" s="130">
        <f t="shared" si="29"/>
        <v>1493.8</v>
      </c>
    </row>
    <row r="727" spans="1:5" ht="12.75">
      <c r="A727" s="30">
        <v>7</v>
      </c>
      <c r="B727" s="31" t="s">
        <v>1513</v>
      </c>
      <c r="C727" s="153" t="s">
        <v>1453</v>
      </c>
      <c r="D727" s="32">
        <v>2030</v>
      </c>
      <c r="E727" s="130">
        <f t="shared" si="29"/>
        <v>1969.1</v>
      </c>
    </row>
    <row r="728" spans="1:5" ht="12.75">
      <c r="A728" s="30">
        <v>8</v>
      </c>
      <c r="B728" s="31" t="s">
        <v>1514</v>
      </c>
      <c r="C728" s="153" t="s">
        <v>1454</v>
      </c>
      <c r="D728" s="32">
        <v>1990</v>
      </c>
      <c r="E728" s="130">
        <f t="shared" si="29"/>
        <v>1930.3</v>
      </c>
    </row>
    <row r="729" spans="1:5" ht="12.75">
      <c r="A729" s="30">
        <v>9</v>
      </c>
      <c r="B729" s="31" t="s">
        <v>1817</v>
      </c>
      <c r="C729" s="153" t="s">
        <v>1819</v>
      </c>
      <c r="D729" s="32">
        <v>2330</v>
      </c>
      <c r="E729" s="130">
        <f t="shared" si="29"/>
        <v>2260.1</v>
      </c>
    </row>
    <row r="730" spans="1:5" ht="12.75">
      <c r="A730" s="30">
        <v>10</v>
      </c>
      <c r="B730" s="31" t="s">
        <v>1818</v>
      </c>
      <c r="C730" s="153" t="s">
        <v>1820</v>
      </c>
      <c r="D730" s="32">
        <v>2300</v>
      </c>
      <c r="E730" s="130">
        <f t="shared" si="29"/>
        <v>2231</v>
      </c>
    </row>
    <row r="731" spans="1:5" ht="14.25">
      <c r="A731" s="311" t="s">
        <v>672</v>
      </c>
      <c r="B731" s="312"/>
      <c r="C731" s="312"/>
      <c r="D731" s="312"/>
      <c r="E731" s="313"/>
    </row>
    <row r="732" spans="1:5" ht="12.75">
      <c r="A732" s="30">
        <v>1</v>
      </c>
      <c r="B732" s="31" t="s">
        <v>1803</v>
      </c>
      <c r="C732" s="153" t="s">
        <v>312</v>
      </c>
      <c r="D732" s="32">
        <v>150</v>
      </c>
      <c r="E732" s="130">
        <f aca="true" t="shared" si="30" ref="E732:E739">D732-(D732/100*3)</f>
        <v>145.5</v>
      </c>
    </row>
    <row r="733" spans="1:5" ht="12.75">
      <c r="A733" s="30">
        <v>2</v>
      </c>
      <c r="B733" s="31" t="s">
        <v>1804</v>
      </c>
      <c r="C733" s="153" t="s">
        <v>313</v>
      </c>
      <c r="D733" s="32">
        <v>165</v>
      </c>
      <c r="E733" s="130">
        <f t="shared" si="30"/>
        <v>160.05</v>
      </c>
    </row>
    <row r="734" spans="1:5" ht="12.75">
      <c r="A734" s="30">
        <v>3</v>
      </c>
      <c r="B734" s="31" t="s">
        <v>1805</v>
      </c>
      <c r="C734" s="153" t="s">
        <v>313</v>
      </c>
      <c r="D734" s="32">
        <v>185</v>
      </c>
      <c r="E734" s="130">
        <f t="shared" si="30"/>
        <v>179.45</v>
      </c>
    </row>
    <row r="735" spans="1:5" ht="12.75">
      <c r="A735" s="30">
        <v>4</v>
      </c>
      <c r="B735" s="31" t="s">
        <v>1807</v>
      </c>
      <c r="C735" s="153" t="s">
        <v>1806</v>
      </c>
      <c r="D735" s="32">
        <v>60</v>
      </c>
      <c r="E735" s="130">
        <f t="shared" si="30"/>
        <v>58.2</v>
      </c>
    </row>
    <row r="736" spans="1:5" ht="12.75">
      <c r="A736" s="30">
        <v>5</v>
      </c>
      <c r="B736" s="31" t="s">
        <v>1808</v>
      </c>
      <c r="C736" s="153" t="s">
        <v>1812</v>
      </c>
      <c r="D736" s="32">
        <v>78</v>
      </c>
      <c r="E736" s="130">
        <f t="shared" si="30"/>
        <v>75.66</v>
      </c>
    </row>
    <row r="737" spans="1:5" ht="12.75">
      <c r="A737" s="30">
        <v>6</v>
      </c>
      <c r="B737" s="31" t="s">
        <v>1809</v>
      </c>
      <c r="C737" s="153" t="s">
        <v>314</v>
      </c>
      <c r="D737" s="32">
        <v>78</v>
      </c>
      <c r="E737" s="130">
        <f t="shared" si="30"/>
        <v>75.66</v>
      </c>
    </row>
    <row r="738" spans="1:5" ht="12.75">
      <c r="A738" s="30">
        <v>7</v>
      </c>
      <c r="B738" s="31" t="s">
        <v>1810</v>
      </c>
      <c r="C738" s="153" t="s">
        <v>1811</v>
      </c>
      <c r="D738" s="15">
        <v>98</v>
      </c>
      <c r="E738" s="130">
        <f t="shared" si="30"/>
        <v>95.06</v>
      </c>
    </row>
    <row r="739" spans="1:5" ht="12.75">
      <c r="A739" s="30">
        <v>8</v>
      </c>
      <c r="B739" s="31" t="s">
        <v>1348</v>
      </c>
      <c r="C739" s="153"/>
      <c r="D739" s="32">
        <v>33</v>
      </c>
      <c r="E739" s="130">
        <f t="shared" si="30"/>
        <v>32.01</v>
      </c>
    </row>
    <row r="740" spans="1:5" ht="14.25">
      <c r="A740" s="311" t="s">
        <v>1455</v>
      </c>
      <c r="B740" s="312"/>
      <c r="C740" s="312"/>
      <c r="D740" s="312"/>
      <c r="E740" s="313"/>
    </row>
    <row r="741" spans="1:5" ht="12.75">
      <c r="A741" s="30">
        <v>1</v>
      </c>
      <c r="B741" s="21" t="s">
        <v>1456</v>
      </c>
      <c r="C741" s="153" t="s">
        <v>1457</v>
      </c>
      <c r="D741" s="15">
        <v>3800</v>
      </c>
      <c r="E741" s="130">
        <f t="shared" si="29"/>
        <v>3686</v>
      </c>
    </row>
    <row r="742" spans="1:5" ht="12.75">
      <c r="A742" s="30">
        <v>2</v>
      </c>
      <c r="B742" s="21" t="s">
        <v>1458</v>
      </c>
      <c r="C742" s="153" t="s">
        <v>1459</v>
      </c>
      <c r="D742" s="15">
        <v>3950</v>
      </c>
      <c r="E742" s="130">
        <f t="shared" si="29"/>
        <v>3831.5</v>
      </c>
    </row>
    <row r="743" spans="1:5" ht="12.75">
      <c r="A743" s="30">
        <v>3</v>
      </c>
      <c r="B743" s="21" t="s">
        <v>1460</v>
      </c>
      <c r="C743" s="153" t="s">
        <v>1459</v>
      </c>
      <c r="D743" s="15">
        <v>4900</v>
      </c>
      <c r="E743" s="130">
        <f t="shared" si="29"/>
        <v>4753</v>
      </c>
    </row>
    <row r="744" spans="1:5" ht="12.75">
      <c r="A744" s="30">
        <v>4</v>
      </c>
      <c r="B744" s="21" t="s">
        <v>1461</v>
      </c>
      <c r="C744" s="153" t="s">
        <v>1462</v>
      </c>
      <c r="D744" s="15">
        <v>3950</v>
      </c>
      <c r="E744" s="130">
        <f t="shared" si="29"/>
        <v>3831.5</v>
      </c>
    </row>
    <row r="745" spans="1:5" ht="12.75">
      <c r="A745" s="30">
        <v>5</v>
      </c>
      <c r="B745" s="21" t="s">
        <v>1463</v>
      </c>
      <c r="C745" s="153" t="s">
        <v>1462</v>
      </c>
      <c r="D745" s="15">
        <v>4200</v>
      </c>
      <c r="E745" s="130">
        <f t="shared" si="29"/>
        <v>4074</v>
      </c>
    </row>
    <row r="746" spans="1:5" ht="12.75">
      <c r="A746" s="30">
        <v>6</v>
      </c>
      <c r="B746" s="21" t="s">
        <v>1464</v>
      </c>
      <c r="C746" s="153" t="s">
        <v>626</v>
      </c>
      <c r="D746" s="15">
        <v>4200</v>
      </c>
      <c r="E746" s="130">
        <f t="shared" si="29"/>
        <v>4074</v>
      </c>
    </row>
    <row r="747" spans="1:5" ht="14.25">
      <c r="A747" s="305" t="s">
        <v>1842</v>
      </c>
      <c r="B747" s="306"/>
      <c r="C747" s="306"/>
      <c r="D747" s="306"/>
      <c r="E747" s="307"/>
    </row>
    <row r="748" spans="1:5" ht="12.75">
      <c r="A748" s="14">
        <v>1</v>
      </c>
      <c r="B748" s="21" t="s">
        <v>303</v>
      </c>
      <c r="C748" s="153" t="s">
        <v>304</v>
      </c>
      <c r="D748" s="15">
        <v>90</v>
      </c>
      <c r="E748" s="130">
        <f aca="true" t="shared" si="31" ref="E748:E754">D748-(D748/100*3)</f>
        <v>87.3</v>
      </c>
    </row>
    <row r="749" spans="1:5" ht="12.75">
      <c r="A749" s="14">
        <v>2</v>
      </c>
      <c r="B749" s="21" t="s">
        <v>303</v>
      </c>
      <c r="C749" s="153" t="s">
        <v>305</v>
      </c>
      <c r="D749" s="15">
        <v>82</v>
      </c>
      <c r="E749" s="130">
        <f t="shared" si="31"/>
        <v>79.54</v>
      </c>
    </row>
    <row r="750" spans="1:5" ht="12.75">
      <c r="A750" s="14">
        <v>3</v>
      </c>
      <c r="B750" s="21" t="s">
        <v>306</v>
      </c>
      <c r="C750" s="153" t="s">
        <v>307</v>
      </c>
      <c r="D750" s="15">
        <v>80</v>
      </c>
      <c r="E750" s="130">
        <f t="shared" si="31"/>
        <v>77.6</v>
      </c>
    </row>
    <row r="751" spans="1:5" ht="12.75">
      <c r="A751" s="14">
        <v>4</v>
      </c>
      <c r="B751" s="21" t="s">
        <v>308</v>
      </c>
      <c r="C751" s="153" t="s">
        <v>305</v>
      </c>
      <c r="D751" s="15">
        <v>70</v>
      </c>
      <c r="E751" s="130">
        <f t="shared" si="31"/>
        <v>67.9</v>
      </c>
    </row>
    <row r="752" spans="1:5" ht="12.75">
      <c r="A752" s="14">
        <v>5</v>
      </c>
      <c r="B752" s="21" t="s">
        <v>309</v>
      </c>
      <c r="C752" s="153" t="s">
        <v>310</v>
      </c>
      <c r="D752" s="15">
        <v>80</v>
      </c>
      <c r="E752" s="130">
        <f t="shared" si="31"/>
        <v>77.6</v>
      </c>
    </row>
    <row r="753" spans="1:5" ht="12.75">
      <c r="A753" s="14">
        <v>6</v>
      </c>
      <c r="B753" s="21" t="s">
        <v>309</v>
      </c>
      <c r="C753" s="153" t="s">
        <v>305</v>
      </c>
      <c r="D753" s="15">
        <v>69</v>
      </c>
      <c r="E753" s="130">
        <f t="shared" si="31"/>
        <v>66.93</v>
      </c>
    </row>
    <row r="754" spans="1:5" ht="12.75">
      <c r="A754" s="14">
        <v>7</v>
      </c>
      <c r="B754" s="21" t="s">
        <v>311</v>
      </c>
      <c r="C754" s="153" t="s">
        <v>305</v>
      </c>
      <c r="D754" s="15">
        <v>69</v>
      </c>
      <c r="E754" s="130">
        <f t="shared" si="31"/>
        <v>66.93</v>
      </c>
    </row>
    <row r="755" spans="1:5" ht="15.75">
      <c r="A755" s="308" t="s">
        <v>1249</v>
      </c>
      <c r="B755" s="309"/>
      <c r="C755" s="309"/>
      <c r="D755" s="309"/>
      <c r="E755" s="310"/>
    </row>
    <row r="756" spans="1:5" ht="14.25">
      <c r="A756" s="302" t="s">
        <v>1240</v>
      </c>
      <c r="B756" s="303"/>
      <c r="C756" s="303"/>
      <c r="D756" s="303"/>
      <c r="E756" s="304"/>
    </row>
    <row r="757" spans="1:5" ht="12.75">
      <c r="A757" s="14">
        <v>1</v>
      </c>
      <c r="B757" s="21" t="s">
        <v>1242</v>
      </c>
      <c r="C757" s="153" t="s">
        <v>773</v>
      </c>
      <c r="D757" s="15">
        <v>220</v>
      </c>
      <c r="E757" s="130">
        <v>210</v>
      </c>
    </row>
    <row r="758" spans="1:5" ht="12.75">
      <c r="A758" s="14">
        <v>2</v>
      </c>
      <c r="B758" s="21" t="s">
        <v>1243</v>
      </c>
      <c r="C758" s="153" t="s">
        <v>1988</v>
      </c>
      <c r="D758" s="15">
        <v>350</v>
      </c>
      <c r="E758" s="130">
        <v>330</v>
      </c>
    </row>
    <row r="759" spans="1:5" ht="14.25">
      <c r="A759" s="302" t="s">
        <v>1241</v>
      </c>
      <c r="B759" s="303"/>
      <c r="C759" s="303"/>
      <c r="D759" s="303"/>
      <c r="E759" s="304"/>
    </row>
    <row r="760" spans="1:5" ht="12.75">
      <c r="A760" s="14">
        <v>1</v>
      </c>
      <c r="B760" s="21" t="s">
        <v>1244</v>
      </c>
      <c r="C760" s="153" t="s">
        <v>769</v>
      </c>
      <c r="D760" s="15">
        <v>190</v>
      </c>
      <c r="E760" s="130">
        <v>180</v>
      </c>
    </row>
    <row r="761" spans="1:5" ht="12.75">
      <c r="A761" s="14">
        <v>2</v>
      </c>
      <c r="B761" s="21" t="s">
        <v>1245</v>
      </c>
      <c r="C761" s="153" t="s">
        <v>770</v>
      </c>
      <c r="D761" s="15">
        <v>300</v>
      </c>
      <c r="E761" s="130">
        <v>290</v>
      </c>
    </row>
    <row r="762" spans="1:5" ht="14.25">
      <c r="A762" s="302" t="s">
        <v>1246</v>
      </c>
      <c r="B762" s="303"/>
      <c r="C762" s="303"/>
      <c r="D762" s="303"/>
      <c r="E762" s="304"/>
    </row>
    <row r="763" spans="1:5" ht="12.75">
      <c r="A763" s="14">
        <v>1</v>
      </c>
      <c r="B763" s="21" t="s">
        <v>1247</v>
      </c>
      <c r="C763" s="153" t="s">
        <v>771</v>
      </c>
      <c r="D763" s="15">
        <v>325</v>
      </c>
      <c r="E763" s="130">
        <v>310</v>
      </c>
    </row>
    <row r="764" spans="1:5" ht="12.75">
      <c r="A764" s="14">
        <v>2</v>
      </c>
      <c r="B764" s="21" t="s">
        <v>1248</v>
      </c>
      <c r="C764" s="153" t="s">
        <v>772</v>
      </c>
      <c r="D764" s="15">
        <v>320</v>
      </c>
      <c r="E764" s="130">
        <v>305</v>
      </c>
    </row>
    <row r="765" spans="1:5" ht="14.25">
      <c r="A765" s="305" t="s">
        <v>673</v>
      </c>
      <c r="B765" s="306"/>
      <c r="C765" s="306"/>
      <c r="D765" s="306"/>
      <c r="E765" s="307"/>
    </row>
    <row r="766" spans="1:5" ht="12.75">
      <c r="A766" s="14">
        <v>1</v>
      </c>
      <c r="B766" s="21" t="s">
        <v>449</v>
      </c>
      <c r="C766" s="163" t="s">
        <v>450</v>
      </c>
      <c r="D766" s="15"/>
      <c r="E766" s="130">
        <f>D766-(D766/100*3)</f>
        <v>0</v>
      </c>
    </row>
    <row r="767" spans="1:5" ht="12.75">
      <c r="A767" s="14">
        <v>7</v>
      </c>
      <c r="B767" s="21" t="s">
        <v>458</v>
      </c>
      <c r="C767" s="163" t="s">
        <v>459</v>
      </c>
      <c r="D767" s="15"/>
      <c r="E767" s="130">
        <f>D767-(D767/100*3)</f>
        <v>0</v>
      </c>
    </row>
    <row r="768" spans="1:5" ht="12.75">
      <c r="A768" s="14">
        <v>9</v>
      </c>
      <c r="B768" s="21" t="s">
        <v>460</v>
      </c>
      <c r="C768" s="163" t="s">
        <v>461</v>
      </c>
      <c r="D768" s="15">
        <v>156800</v>
      </c>
      <c r="E768" s="130">
        <f>D768-(D768/100*3)</f>
        <v>152096</v>
      </c>
    </row>
    <row r="769" spans="1:5" ht="12.75">
      <c r="A769" s="14">
        <v>10</v>
      </c>
      <c r="B769" s="21" t="s">
        <v>888</v>
      </c>
      <c r="C769" s="163" t="s">
        <v>462</v>
      </c>
      <c r="D769" s="15">
        <v>84630</v>
      </c>
      <c r="E769" s="130">
        <f>D769-(D769/100*3)</f>
        <v>82091.1</v>
      </c>
    </row>
    <row r="770" spans="1:5" ht="12.75">
      <c r="A770" s="14">
        <v>11</v>
      </c>
      <c r="B770" s="21" t="s">
        <v>412</v>
      </c>
      <c r="C770" s="163" t="s">
        <v>413</v>
      </c>
      <c r="D770" s="15">
        <v>539700</v>
      </c>
      <c r="E770" s="130">
        <f>D770-(D770/100*3)</f>
        <v>523509</v>
      </c>
    </row>
    <row r="771" spans="1:5" ht="14.25">
      <c r="A771" s="311" t="s">
        <v>674</v>
      </c>
      <c r="B771" s="312"/>
      <c r="C771" s="312"/>
      <c r="D771" s="312"/>
      <c r="E771" s="313"/>
    </row>
    <row r="772" spans="1:5" ht="12.75">
      <c r="A772" s="14">
        <v>1</v>
      </c>
      <c r="B772" s="21" t="s">
        <v>883</v>
      </c>
      <c r="C772" s="163" t="s">
        <v>943</v>
      </c>
      <c r="D772" s="15">
        <v>18030</v>
      </c>
      <c r="E772" s="130">
        <f aca="true" t="shared" si="32" ref="E772:E778">D772-(D772/100*3)</f>
        <v>17489.1</v>
      </c>
    </row>
    <row r="773" spans="1:5" ht="12.75">
      <c r="A773" s="14">
        <v>2</v>
      </c>
      <c r="B773" s="21" t="s">
        <v>414</v>
      </c>
      <c r="C773" s="163" t="s">
        <v>657</v>
      </c>
      <c r="D773" s="15">
        <v>12900</v>
      </c>
      <c r="E773" s="130">
        <f t="shared" si="32"/>
        <v>12513</v>
      </c>
    </row>
    <row r="774" spans="1:5" ht="12.75">
      <c r="A774" s="14">
        <v>3</v>
      </c>
      <c r="B774" s="24" t="s">
        <v>1197</v>
      </c>
      <c r="C774" s="163" t="s">
        <v>1122</v>
      </c>
      <c r="D774" s="15">
        <v>20100</v>
      </c>
      <c r="E774" s="130">
        <f t="shared" si="32"/>
        <v>19497</v>
      </c>
    </row>
    <row r="775" spans="1:5" ht="12.75">
      <c r="A775" s="14">
        <v>4</v>
      </c>
      <c r="B775" s="21" t="s">
        <v>882</v>
      </c>
      <c r="C775" s="163" t="s">
        <v>944</v>
      </c>
      <c r="D775" s="33">
        <v>173</v>
      </c>
      <c r="E775" s="135">
        <f t="shared" si="32"/>
        <v>167.81</v>
      </c>
    </row>
    <row r="776" spans="1:5" ht="12.75">
      <c r="A776" s="14">
        <v>5</v>
      </c>
      <c r="B776" s="21" t="s">
        <v>881</v>
      </c>
      <c r="C776" s="163" t="s">
        <v>945</v>
      </c>
      <c r="D776" s="33">
        <v>331</v>
      </c>
      <c r="E776" s="135">
        <f t="shared" si="32"/>
        <v>321.07</v>
      </c>
    </row>
    <row r="777" spans="1:5" ht="12.75">
      <c r="A777" s="14">
        <v>6</v>
      </c>
      <c r="B777" s="24" t="s">
        <v>880</v>
      </c>
      <c r="C777" s="163" t="s">
        <v>946</v>
      </c>
      <c r="D777" s="33">
        <v>380</v>
      </c>
      <c r="E777" s="135">
        <f t="shared" si="32"/>
        <v>368.6</v>
      </c>
    </row>
    <row r="778" spans="1:5" ht="12.75">
      <c r="A778" s="14">
        <v>7</v>
      </c>
      <c r="B778" s="21" t="s">
        <v>1123</v>
      </c>
      <c r="C778" s="163" t="s">
        <v>1124</v>
      </c>
      <c r="D778" s="15">
        <v>120</v>
      </c>
      <c r="E778" s="130">
        <f t="shared" si="32"/>
        <v>116.4</v>
      </c>
    </row>
    <row r="779" spans="1:5" ht="14.25">
      <c r="A779" s="305" t="s">
        <v>1843</v>
      </c>
      <c r="B779" s="306"/>
      <c r="C779" s="306"/>
      <c r="D779" s="306"/>
      <c r="E779" s="307"/>
    </row>
    <row r="780" spans="1:5" ht="12.75">
      <c r="A780" s="14">
        <v>1</v>
      </c>
      <c r="B780" s="21" t="s">
        <v>1277</v>
      </c>
      <c r="C780" s="153" t="s">
        <v>877</v>
      </c>
      <c r="D780" s="26">
        <v>73</v>
      </c>
      <c r="E780" s="133">
        <f aca="true" t="shared" si="33" ref="E780:E785">D780-(D780/100*3)</f>
        <v>70.81</v>
      </c>
    </row>
    <row r="781" spans="1:5" ht="12.75">
      <c r="A781" s="14">
        <v>2</v>
      </c>
      <c r="B781" s="21" t="s">
        <v>1278</v>
      </c>
      <c r="C781" s="153" t="s">
        <v>876</v>
      </c>
      <c r="D781" s="26">
        <v>79</v>
      </c>
      <c r="E781" s="133">
        <f t="shared" si="33"/>
        <v>76.63</v>
      </c>
    </row>
    <row r="782" spans="1:5" ht="12.75">
      <c r="A782" s="14">
        <v>3</v>
      </c>
      <c r="B782" s="21" t="s">
        <v>1278</v>
      </c>
      <c r="C782" s="153" t="s">
        <v>1256</v>
      </c>
      <c r="D782" s="26">
        <v>125</v>
      </c>
      <c r="E782" s="133">
        <f t="shared" si="33"/>
        <v>121.25</v>
      </c>
    </row>
    <row r="783" spans="1:5" ht="12.75">
      <c r="A783" s="14">
        <v>4</v>
      </c>
      <c r="B783" s="21" t="s">
        <v>872</v>
      </c>
      <c r="C783" s="153" t="s">
        <v>875</v>
      </c>
      <c r="D783" s="26">
        <v>120</v>
      </c>
      <c r="E783" s="133">
        <f t="shared" si="33"/>
        <v>116.4</v>
      </c>
    </row>
    <row r="784" spans="1:5" ht="12.75">
      <c r="A784" s="14">
        <v>5</v>
      </c>
      <c r="B784" s="21" t="s">
        <v>873</v>
      </c>
      <c r="C784" s="153" t="s">
        <v>874</v>
      </c>
      <c r="D784" s="26">
        <v>150</v>
      </c>
      <c r="E784" s="133">
        <f t="shared" si="33"/>
        <v>145.5</v>
      </c>
    </row>
    <row r="785" spans="1:5" ht="12.75">
      <c r="A785" s="14">
        <v>6</v>
      </c>
      <c r="B785" s="21" t="s">
        <v>1236</v>
      </c>
      <c r="C785" s="153" t="s">
        <v>1053</v>
      </c>
      <c r="D785" s="26">
        <v>120</v>
      </c>
      <c r="E785" s="133">
        <f t="shared" si="33"/>
        <v>116.4</v>
      </c>
    </row>
    <row r="786" spans="1:5" ht="12.75">
      <c r="A786" s="14">
        <v>8</v>
      </c>
      <c r="B786" s="21" t="s">
        <v>835</v>
      </c>
      <c r="C786" s="153" t="s">
        <v>836</v>
      </c>
      <c r="D786" s="26">
        <v>1920</v>
      </c>
      <c r="E786" s="133">
        <f>D786-(D786/100*5)</f>
        <v>1824</v>
      </c>
    </row>
    <row r="787" spans="1:5" ht="12.75">
      <c r="A787" s="14">
        <v>9</v>
      </c>
      <c r="B787" s="21" t="s">
        <v>837</v>
      </c>
      <c r="C787" s="153" t="s">
        <v>838</v>
      </c>
      <c r="D787" s="26">
        <v>1250</v>
      </c>
      <c r="E787" s="133">
        <v>1187</v>
      </c>
    </row>
    <row r="788" spans="1:5" ht="12.75">
      <c r="A788" s="14">
        <v>10</v>
      </c>
      <c r="B788" s="21" t="s">
        <v>2149</v>
      </c>
      <c r="C788" s="153" t="s">
        <v>2151</v>
      </c>
      <c r="D788" s="26">
        <v>1600</v>
      </c>
      <c r="E788" s="133">
        <f>D788-(D788/100*5)</f>
        <v>1520</v>
      </c>
    </row>
    <row r="789" spans="1:5" ht="12.75">
      <c r="A789" s="14">
        <v>11</v>
      </c>
      <c r="B789" s="21" t="s">
        <v>2148</v>
      </c>
      <c r="C789" s="153" t="s">
        <v>2151</v>
      </c>
      <c r="D789" s="26">
        <v>2220</v>
      </c>
      <c r="E789" s="133">
        <f>D789-(D789/100*5)</f>
        <v>2109</v>
      </c>
    </row>
    <row r="790" spans="1:5" ht="12.75">
      <c r="A790" s="14">
        <v>12</v>
      </c>
      <c r="B790" s="21" t="s">
        <v>2147</v>
      </c>
      <c r="C790" s="153" t="s">
        <v>2150</v>
      </c>
      <c r="D790" s="26">
        <v>1800</v>
      </c>
      <c r="E790" s="133">
        <f>D790-(D790/100*5)</f>
        <v>1710</v>
      </c>
    </row>
    <row r="791" spans="1:5" ht="12.75">
      <c r="A791" s="14">
        <v>13</v>
      </c>
      <c r="B791" s="21" t="s">
        <v>1844</v>
      </c>
      <c r="C791" s="153" t="s">
        <v>2004</v>
      </c>
      <c r="D791" s="26">
        <v>12</v>
      </c>
      <c r="E791" s="133">
        <v>10</v>
      </c>
    </row>
    <row r="792" spans="1:5" ht="12.75">
      <c r="A792" s="14">
        <v>13</v>
      </c>
      <c r="B792" s="21" t="s">
        <v>1688</v>
      </c>
      <c r="C792" s="153" t="s">
        <v>1689</v>
      </c>
      <c r="D792" s="26">
        <v>14</v>
      </c>
      <c r="E792" s="133">
        <v>12</v>
      </c>
    </row>
    <row r="793" spans="1:5" ht="12.75">
      <c r="A793" s="14">
        <v>14</v>
      </c>
      <c r="B793" s="21" t="s">
        <v>2003</v>
      </c>
      <c r="C793" s="153" t="s">
        <v>2005</v>
      </c>
      <c r="D793" s="26">
        <v>14</v>
      </c>
      <c r="E793" s="133">
        <v>12</v>
      </c>
    </row>
    <row r="794" spans="1:5" ht="12.75">
      <c r="A794" s="14">
        <v>15</v>
      </c>
      <c r="B794" s="21" t="s">
        <v>1690</v>
      </c>
      <c r="C794" s="153" t="s">
        <v>1691</v>
      </c>
      <c r="D794" s="26">
        <v>9</v>
      </c>
      <c r="E794" s="133">
        <v>7</v>
      </c>
    </row>
    <row r="795" spans="1:5" ht="12.75">
      <c r="A795" s="14">
        <v>15</v>
      </c>
      <c r="B795" s="21" t="s">
        <v>2006</v>
      </c>
      <c r="C795" s="153" t="s">
        <v>2007</v>
      </c>
      <c r="D795" s="26">
        <v>9</v>
      </c>
      <c r="E795" s="133">
        <v>7</v>
      </c>
    </row>
    <row r="796" spans="1:5" ht="12.75">
      <c r="A796" s="14">
        <v>16</v>
      </c>
      <c r="B796" s="21" t="s">
        <v>1845</v>
      </c>
      <c r="C796" s="153"/>
      <c r="D796" s="26">
        <v>79</v>
      </c>
      <c r="E796" s="133">
        <f aca="true" t="shared" si="34" ref="E796:E805">D796-(D796/100*3)</f>
        <v>76.63</v>
      </c>
    </row>
    <row r="797" spans="1:5" ht="12.75">
      <c r="A797" s="14">
        <v>17</v>
      </c>
      <c r="B797" s="21" t="s">
        <v>1258</v>
      </c>
      <c r="C797" s="153" t="s">
        <v>878</v>
      </c>
      <c r="D797" s="26">
        <v>117</v>
      </c>
      <c r="E797" s="133">
        <f t="shared" si="34"/>
        <v>113.49</v>
      </c>
    </row>
    <row r="798" spans="1:5" ht="12.75">
      <c r="A798" s="14">
        <v>18</v>
      </c>
      <c r="B798" s="21" t="s">
        <v>763</v>
      </c>
      <c r="C798" s="153" t="s">
        <v>764</v>
      </c>
      <c r="D798" s="26">
        <v>48</v>
      </c>
      <c r="E798" s="133">
        <f t="shared" si="34"/>
        <v>46.56</v>
      </c>
    </row>
    <row r="799" spans="1:5" ht="12.75">
      <c r="A799" s="14">
        <v>19</v>
      </c>
      <c r="B799" s="21" t="s">
        <v>1392</v>
      </c>
      <c r="C799" s="153"/>
      <c r="D799" s="26">
        <v>56</v>
      </c>
      <c r="E799" s="133">
        <f t="shared" si="34"/>
        <v>54.32</v>
      </c>
    </row>
    <row r="800" spans="1:5" ht="12.75">
      <c r="A800" s="14">
        <v>20</v>
      </c>
      <c r="B800" s="21" t="s">
        <v>1263</v>
      </c>
      <c r="C800" s="153" t="s">
        <v>879</v>
      </c>
      <c r="D800" s="26">
        <v>78</v>
      </c>
      <c r="E800" s="133">
        <f t="shared" si="34"/>
        <v>75.66</v>
      </c>
    </row>
    <row r="801" spans="1:5" ht="12.75">
      <c r="A801" s="14">
        <v>21</v>
      </c>
      <c r="B801" s="21" t="s">
        <v>1214</v>
      </c>
      <c r="C801" s="153"/>
      <c r="D801" s="26">
        <v>160</v>
      </c>
      <c r="E801" s="133">
        <f t="shared" si="34"/>
        <v>155.2</v>
      </c>
    </row>
    <row r="802" spans="1:5" ht="12.75">
      <c r="A802" s="14">
        <v>22</v>
      </c>
      <c r="B802" s="21"/>
      <c r="C802" s="153"/>
      <c r="D802" s="26"/>
      <c r="E802" s="133"/>
    </row>
    <row r="803" spans="1:5" ht="12.75">
      <c r="A803" s="14">
        <v>23</v>
      </c>
      <c r="B803" s="21" t="s">
        <v>1259</v>
      </c>
      <c r="C803" s="153" t="s">
        <v>1260</v>
      </c>
      <c r="D803" s="26">
        <v>105</v>
      </c>
      <c r="E803" s="133">
        <f t="shared" si="34"/>
        <v>101.85</v>
      </c>
    </row>
    <row r="804" spans="1:5" ht="12.75">
      <c r="A804" s="14">
        <v>24</v>
      </c>
      <c r="B804" s="21" t="s">
        <v>1846</v>
      </c>
      <c r="C804" s="153"/>
      <c r="D804" s="26">
        <v>7</v>
      </c>
      <c r="E804" s="133">
        <f t="shared" si="34"/>
        <v>6.79</v>
      </c>
    </row>
    <row r="805" spans="1:5" ht="12.75">
      <c r="A805" s="14">
        <v>25</v>
      </c>
      <c r="B805" s="62" t="s">
        <v>1261</v>
      </c>
      <c r="C805" s="153" t="s">
        <v>1262</v>
      </c>
      <c r="D805" s="15">
        <v>215</v>
      </c>
      <c r="E805" s="133">
        <f t="shared" si="34"/>
        <v>208.55</v>
      </c>
    </row>
    <row r="806" spans="1:5" ht="14.25">
      <c r="A806" s="305" t="s">
        <v>936</v>
      </c>
      <c r="B806" s="306"/>
      <c r="C806" s="306"/>
      <c r="D806" s="306"/>
      <c r="E806" s="307"/>
    </row>
    <row r="807" spans="1:5" ht="12.75">
      <c r="A807" s="14">
        <v>1</v>
      </c>
      <c r="B807" s="21" t="s">
        <v>446</v>
      </c>
      <c r="C807" s="153"/>
      <c r="D807" s="26">
        <v>90</v>
      </c>
      <c r="E807" s="133">
        <f>D807-(D807/100*3)</f>
        <v>87.3</v>
      </c>
    </row>
    <row r="808" spans="1:5" ht="12.75">
      <c r="A808" s="14">
        <v>2</v>
      </c>
      <c r="B808" s="21" t="s">
        <v>1275</v>
      </c>
      <c r="C808" s="153"/>
      <c r="D808" s="26">
        <v>170</v>
      </c>
      <c r="E808" s="133">
        <f>D808-(D808/100*3)</f>
        <v>164.9</v>
      </c>
    </row>
    <row r="809" spans="1:5" ht="12.75">
      <c r="A809" s="14">
        <v>3</v>
      </c>
      <c r="B809" s="21" t="s">
        <v>1847</v>
      </c>
      <c r="C809" s="153"/>
      <c r="D809" s="26">
        <v>100</v>
      </c>
      <c r="E809" s="133">
        <f>D809-(D809/100*3)</f>
        <v>97</v>
      </c>
    </row>
    <row r="810" spans="1:5" ht="14.25">
      <c r="A810" s="305" t="s">
        <v>2122</v>
      </c>
      <c r="B810" s="306"/>
      <c r="C810" s="306"/>
      <c r="D810" s="306"/>
      <c r="E810" s="307"/>
    </row>
    <row r="811" spans="1:5" ht="12.75">
      <c r="A811" s="14">
        <v>1</v>
      </c>
      <c r="B811" s="21" t="s">
        <v>26</v>
      </c>
      <c r="C811" s="153"/>
      <c r="D811" s="26">
        <v>107</v>
      </c>
      <c r="E811" s="133">
        <f>D811-(D811/100*5)</f>
        <v>101.65</v>
      </c>
    </row>
    <row r="812" spans="1:5" ht="12.75">
      <c r="A812" s="14">
        <v>2</v>
      </c>
      <c r="B812" s="21" t="s">
        <v>27</v>
      </c>
      <c r="C812" s="153"/>
      <c r="D812" s="26">
        <v>130</v>
      </c>
      <c r="E812" s="133">
        <v>122</v>
      </c>
    </row>
    <row r="813" spans="1:5" ht="12.75">
      <c r="A813" s="14">
        <v>3</v>
      </c>
      <c r="B813" s="21" t="s">
        <v>28</v>
      </c>
      <c r="C813" s="153"/>
      <c r="D813" s="26">
        <v>150</v>
      </c>
      <c r="E813" s="133">
        <v>139</v>
      </c>
    </row>
    <row r="814" spans="1:5" ht="14.25">
      <c r="A814" s="305" t="s">
        <v>232</v>
      </c>
      <c r="B814" s="306"/>
      <c r="C814" s="306"/>
      <c r="D814" s="306"/>
      <c r="E814" s="307"/>
    </row>
    <row r="815" spans="1:5" ht="12.75">
      <c r="A815" s="14">
        <v>1</v>
      </c>
      <c r="B815" s="21" t="s">
        <v>233</v>
      </c>
      <c r="C815" s="153"/>
      <c r="D815" s="26">
        <v>80</v>
      </c>
      <c r="E815" s="133">
        <f>D815-(D815/100*5)</f>
        <v>76</v>
      </c>
    </row>
    <row r="816" spans="1:5" ht="12.75">
      <c r="A816" s="14">
        <v>2</v>
      </c>
      <c r="B816" s="21" t="s">
        <v>234</v>
      </c>
      <c r="C816" s="153"/>
      <c r="D816" s="26">
        <v>141</v>
      </c>
      <c r="E816" s="133">
        <f>D816-(D816/100*5)</f>
        <v>133.95</v>
      </c>
    </row>
    <row r="817" spans="1:5" ht="12.75">
      <c r="A817" s="14">
        <v>3</v>
      </c>
      <c r="B817" s="21" t="s">
        <v>235</v>
      </c>
      <c r="C817" s="153"/>
      <c r="D817" s="26">
        <v>189</v>
      </c>
      <c r="E817" s="133">
        <f>D817-(D817/100*5)</f>
        <v>179.55</v>
      </c>
    </row>
    <row r="818" spans="1:5" ht="12.75">
      <c r="A818" s="14">
        <v>4</v>
      </c>
      <c r="B818" s="21" t="s">
        <v>236</v>
      </c>
      <c r="C818" s="211"/>
      <c r="D818" s="26">
        <v>244</v>
      </c>
      <c r="E818" s="133">
        <f>D818-(D818/100*5)</f>
        <v>231.8</v>
      </c>
    </row>
    <row r="819" spans="1:5" ht="15.75">
      <c r="A819" s="317" t="s">
        <v>1849</v>
      </c>
      <c r="B819" s="318"/>
      <c r="C819" s="318"/>
      <c r="D819" s="318"/>
      <c r="E819" s="319"/>
    </row>
    <row r="820" spans="1:5" ht="14.25">
      <c r="A820" s="314" t="s">
        <v>714</v>
      </c>
      <c r="B820" s="315"/>
      <c r="C820" s="315"/>
      <c r="D820" s="315"/>
      <c r="E820" s="316"/>
    </row>
    <row r="821" spans="1:5" ht="12.75">
      <c r="A821" s="34"/>
      <c r="B821" s="21" t="s">
        <v>1592</v>
      </c>
      <c r="C821" s="172"/>
      <c r="D821" s="35">
        <v>120</v>
      </c>
      <c r="E821" s="130">
        <f aca="true" t="shared" si="35" ref="E821:E827">D821-(D821/100*3)</f>
        <v>116.4</v>
      </c>
    </row>
    <row r="822" spans="1:5" ht="12.75">
      <c r="A822" s="34"/>
      <c r="B822" s="21" t="s">
        <v>1593</v>
      </c>
      <c r="C822" s="172"/>
      <c r="D822" s="15">
        <v>140</v>
      </c>
      <c r="E822" s="130">
        <f t="shared" si="35"/>
        <v>135.8</v>
      </c>
    </row>
    <row r="823" spans="1:5" ht="12.75">
      <c r="A823" s="34"/>
      <c r="B823" s="21" t="s">
        <v>1594</v>
      </c>
      <c r="C823" s="172"/>
      <c r="D823" s="15">
        <v>160</v>
      </c>
      <c r="E823" s="130">
        <f t="shared" si="35"/>
        <v>155.2</v>
      </c>
    </row>
    <row r="824" spans="1:5" ht="12.75">
      <c r="A824" s="34"/>
      <c r="B824" s="21" t="s">
        <v>239</v>
      </c>
      <c r="C824" s="172"/>
      <c r="D824" s="15">
        <v>2500</v>
      </c>
      <c r="E824" s="130">
        <f>D824-(D824/100*5)</f>
        <v>2375</v>
      </c>
    </row>
    <row r="825" spans="1:5" ht="12.75">
      <c r="A825" s="34"/>
      <c r="B825" s="21" t="s">
        <v>715</v>
      </c>
      <c r="C825" s="172"/>
      <c r="D825" s="15">
        <v>45</v>
      </c>
      <c r="E825" s="130">
        <f t="shared" si="35"/>
        <v>43.65</v>
      </c>
    </row>
    <row r="826" spans="1:5" ht="12.75">
      <c r="A826" s="34"/>
      <c r="B826" s="21" t="s">
        <v>716</v>
      </c>
      <c r="C826" s="172"/>
      <c r="D826" s="15">
        <v>50</v>
      </c>
      <c r="E826" s="130">
        <f t="shared" si="35"/>
        <v>48.5</v>
      </c>
    </row>
    <row r="827" spans="1:5" ht="12.75">
      <c r="A827" s="34"/>
      <c r="B827" s="21" t="s">
        <v>50</v>
      </c>
      <c r="C827" s="172"/>
      <c r="D827" s="15">
        <v>100</v>
      </c>
      <c r="E827" s="130">
        <f t="shared" si="35"/>
        <v>97</v>
      </c>
    </row>
    <row r="828" spans="1:5" ht="18.75">
      <c r="A828" s="12"/>
      <c r="B828" s="122"/>
      <c r="C828" s="169"/>
      <c r="D828" s="13"/>
      <c r="E828" s="11"/>
    </row>
    <row r="829" spans="1:5" ht="12.75">
      <c r="A829" s="8"/>
      <c r="B829" s="123"/>
      <c r="C829" s="170"/>
      <c r="D829" s="9"/>
      <c r="E829" s="136"/>
    </row>
    <row r="872" spans="1:5" ht="12.75">
      <c r="A872" s="10"/>
      <c r="B872" s="124"/>
      <c r="C872" s="171"/>
      <c r="D872" s="213"/>
      <c r="E872" s="137"/>
    </row>
    <row r="873" spans="1:5" ht="12.75">
      <c r="A873" s="10"/>
      <c r="B873" s="124"/>
      <c r="C873" s="171"/>
      <c r="D873" s="213"/>
      <c r="E873" s="137"/>
    </row>
    <row r="874" spans="1:5" ht="12.75">
      <c r="A874" s="10"/>
      <c r="B874" s="124"/>
      <c r="C874" s="171"/>
      <c r="D874" s="213"/>
      <c r="E874" s="137"/>
    </row>
    <row r="875" spans="1:5" ht="12.75">
      <c r="A875" s="10"/>
      <c r="B875" s="124"/>
      <c r="C875" s="171"/>
      <c r="D875" s="213"/>
      <c r="E875" s="137"/>
    </row>
    <row r="876" spans="1:5" ht="12.75">
      <c r="A876" s="10"/>
      <c r="B876" s="124"/>
      <c r="C876" s="171"/>
      <c r="D876" s="213"/>
      <c r="E876" s="137"/>
    </row>
    <row r="877" spans="1:5" ht="12.75">
      <c r="A877" s="10"/>
      <c r="B877" s="124"/>
      <c r="C877" s="171"/>
      <c r="D877" s="213"/>
      <c r="E877" s="137"/>
    </row>
    <row r="878" spans="1:5" ht="12.75">
      <c r="A878" s="10"/>
      <c r="B878" s="124"/>
      <c r="C878" s="171"/>
      <c r="D878" s="213"/>
      <c r="E878" s="137"/>
    </row>
    <row r="879" spans="1:5" ht="12.75">
      <c r="A879" s="10"/>
      <c r="B879" s="124"/>
      <c r="C879" s="171"/>
      <c r="D879" s="213"/>
      <c r="E879" s="137"/>
    </row>
    <row r="880" spans="1:5" ht="12.75">
      <c r="A880" s="10"/>
      <c r="B880" s="124"/>
      <c r="C880" s="171"/>
      <c r="D880" s="213"/>
      <c r="E880" s="137"/>
    </row>
    <row r="881" spans="1:5" ht="12.75">
      <c r="A881" s="10"/>
      <c r="B881" s="124"/>
      <c r="C881" s="171"/>
      <c r="D881" s="213"/>
      <c r="E881" s="137"/>
    </row>
    <row r="882" spans="1:5" ht="12.75">
      <c r="A882" s="10"/>
      <c r="B882" s="124"/>
      <c r="C882" s="171"/>
      <c r="D882" s="213"/>
      <c r="E882" s="137"/>
    </row>
    <row r="883" spans="1:5" ht="12.75">
      <c r="A883" s="10"/>
      <c r="B883" s="124"/>
      <c r="C883" s="171"/>
      <c r="D883" s="213"/>
      <c r="E883" s="137"/>
    </row>
    <row r="884" spans="1:5" ht="12.75">
      <c r="A884" s="10"/>
      <c r="B884" s="124"/>
      <c r="C884" s="171"/>
      <c r="D884" s="213"/>
      <c r="E884" s="137"/>
    </row>
    <row r="885" spans="1:5" ht="12.75">
      <c r="A885" s="10"/>
      <c r="B885" s="124"/>
      <c r="C885" s="171"/>
      <c r="D885" s="213"/>
      <c r="E885" s="136"/>
    </row>
    <row r="886" spans="1:5" ht="12.75">
      <c r="A886" s="10"/>
      <c r="B886" s="124"/>
      <c r="C886" s="171"/>
      <c r="D886" s="213"/>
      <c r="E886" s="136"/>
    </row>
    <row r="887" spans="1:5" ht="12.75">
      <c r="A887" s="10"/>
      <c r="B887" s="124"/>
      <c r="C887" s="171"/>
      <c r="D887" s="213"/>
      <c r="E887" s="136"/>
    </row>
    <row r="888" spans="1:5" ht="12.75">
      <c r="A888" s="10"/>
      <c r="B888" s="124"/>
      <c r="C888" s="171"/>
      <c r="D888" s="213"/>
      <c r="E888" s="136"/>
    </row>
    <row r="889" spans="1:5" ht="12.75">
      <c r="A889" s="10"/>
      <c r="B889" s="124"/>
      <c r="C889" s="171"/>
      <c r="D889" s="213"/>
      <c r="E889" s="137"/>
    </row>
    <row r="890" spans="1:5" ht="12.75">
      <c r="A890" s="10"/>
      <c r="B890" s="124"/>
      <c r="C890" s="171"/>
      <c r="D890" s="213"/>
      <c r="E890" s="137"/>
    </row>
    <row r="891" spans="1:5" ht="12.75">
      <c r="A891" s="10"/>
      <c r="B891" s="124"/>
      <c r="C891" s="171"/>
      <c r="D891" s="213"/>
      <c r="E891" s="137"/>
    </row>
    <row r="892" spans="1:5" ht="12.75">
      <c r="A892" s="10"/>
      <c r="B892" s="124"/>
      <c r="C892" s="171"/>
      <c r="D892" s="213"/>
      <c r="E892" s="137"/>
    </row>
    <row r="893" spans="1:5" ht="12.75">
      <c r="A893" s="10"/>
      <c r="B893" s="124"/>
      <c r="C893" s="171"/>
      <c r="D893" s="213"/>
      <c r="E893" s="137"/>
    </row>
    <row r="894" spans="1:5" ht="12.75">
      <c r="A894" s="10"/>
      <c r="B894" s="124"/>
      <c r="C894" s="171"/>
      <c r="D894" s="213"/>
      <c r="E894" s="137"/>
    </row>
    <row r="895" spans="1:5" ht="12.75">
      <c r="A895" s="10"/>
      <c r="B895" s="124"/>
      <c r="C895" s="171"/>
      <c r="D895" s="213"/>
      <c r="E895" s="137"/>
    </row>
    <row r="896" spans="1:5" ht="12.75">
      <c r="A896" s="10"/>
      <c r="B896" s="124"/>
      <c r="C896" s="171"/>
      <c r="D896" s="213"/>
      <c r="E896" s="137"/>
    </row>
    <row r="897" spans="1:5" ht="12.75">
      <c r="A897" s="10"/>
      <c r="B897" s="124"/>
      <c r="C897" s="171"/>
      <c r="D897" s="213"/>
      <c r="E897" s="137"/>
    </row>
    <row r="898" spans="1:5" ht="12.75">
      <c r="A898" s="10"/>
      <c r="B898" s="124"/>
      <c r="C898" s="171"/>
      <c r="D898" s="213"/>
      <c r="E898" s="137"/>
    </row>
    <row r="899" spans="1:5" ht="12.75">
      <c r="A899" s="10"/>
      <c r="B899" s="124"/>
      <c r="C899" s="171"/>
      <c r="D899" s="213"/>
      <c r="E899" s="136"/>
    </row>
    <row r="900" spans="1:5" ht="12.75">
      <c r="A900" s="10"/>
      <c r="B900" s="124"/>
      <c r="C900" s="171"/>
      <c r="D900" s="213"/>
      <c r="E900" s="137"/>
    </row>
    <row r="901" spans="1:4" ht="12.75">
      <c r="A901" s="10"/>
      <c r="B901" s="124"/>
      <c r="C901" s="171"/>
      <c r="D901" s="213"/>
    </row>
    <row r="902" spans="1:4" ht="12.75">
      <c r="A902" s="10"/>
      <c r="B902" s="124"/>
      <c r="C902" s="171"/>
      <c r="D902" s="213"/>
    </row>
  </sheetData>
  <sheetProtection/>
  <mergeCells count="138">
    <mergeCell ref="A43:E43"/>
    <mergeCell ref="C4:E5"/>
    <mergeCell ref="A15:E15"/>
    <mergeCell ref="C3:E3"/>
    <mergeCell ref="A16:E16"/>
    <mergeCell ref="A52:E52"/>
    <mergeCell ref="A18:E18"/>
    <mergeCell ref="A40:E40"/>
    <mergeCell ref="A69:E69"/>
    <mergeCell ref="A45:E45"/>
    <mergeCell ref="C1:E1"/>
    <mergeCell ref="C2:E2"/>
    <mergeCell ref="A47:E47"/>
    <mergeCell ref="A36:E36"/>
    <mergeCell ref="A29:E29"/>
    <mergeCell ref="A59:E59"/>
    <mergeCell ref="A77:E77"/>
    <mergeCell ref="A147:E147"/>
    <mergeCell ref="A116:E116"/>
    <mergeCell ref="A66:E66"/>
    <mergeCell ref="A71:E71"/>
    <mergeCell ref="A255:E255"/>
    <mergeCell ref="A267:E267"/>
    <mergeCell ref="A230:E230"/>
    <mergeCell ref="A239:E239"/>
    <mergeCell ref="A261:E261"/>
    <mergeCell ref="A73:E73"/>
    <mergeCell ref="A348:E348"/>
    <mergeCell ref="A351:E351"/>
    <mergeCell ref="A80:E80"/>
    <mergeCell ref="A94:E94"/>
    <mergeCell ref="A144:E144"/>
    <mergeCell ref="A84:E84"/>
    <mergeCell ref="A87:E87"/>
    <mergeCell ref="A129:E129"/>
    <mergeCell ref="A140:E140"/>
    <mergeCell ref="A170:E170"/>
    <mergeCell ref="A175:E175"/>
    <mergeCell ref="A164:E164"/>
    <mergeCell ref="A357:E357"/>
    <mergeCell ref="A388:E388"/>
    <mergeCell ref="A291:E291"/>
    <mergeCell ref="A306:E306"/>
    <mergeCell ref="A327:E327"/>
    <mergeCell ref="A313:E313"/>
    <mergeCell ref="A303:E303"/>
    <mergeCell ref="A376:E376"/>
    <mergeCell ref="A109:E109"/>
    <mergeCell ref="A105:E105"/>
    <mergeCell ref="A108:E108"/>
    <mergeCell ref="A173:E173"/>
    <mergeCell ref="A126:E126"/>
    <mergeCell ref="A131:E131"/>
    <mergeCell ref="A159:E159"/>
    <mergeCell ref="A157:E157"/>
    <mergeCell ref="A478:E478"/>
    <mergeCell ref="A442:E442"/>
    <mergeCell ref="A447:E447"/>
    <mergeCell ref="A468:E468"/>
    <mergeCell ref="A457:E457"/>
    <mergeCell ref="A452:E452"/>
    <mergeCell ref="A473:E473"/>
    <mergeCell ref="A470:E470"/>
    <mergeCell ref="A469:E469"/>
    <mergeCell ref="A193:E193"/>
    <mergeCell ref="A317:E317"/>
    <mergeCell ref="A279:E279"/>
    <mergeCell ref="A286:E286"/>
    <mergeCell ref="A283:E283"/>
    <mergeCell ref="A288:E288"/>
    <mergeCell ref="A273:E273"/>
    <mergeCell ref="A270:E270"/>
    <mergeCell ref="A226:E226"/>
    <mergeCell ref="A236:E236"/>
    <mergeCell ref="A398:E398"/>
    <mergeCell ref="A370:E370"/>
    <mergeCell ref="A210:E210"/>
    <mergeCell ref="A176:E176"/>
    <mergeCell ref="A222:E222"/>
    <mergeCell ref="A216:E216"/>
    <mergeCell ref="A184:E184"/>
    <mergeCell ref="A204:E204"/>
    <mergeCell ref="A202:E202"/>
    <mergeCell ref="A191:E191"/>
    <mergeCell ref="A421:E421"/>
    <mergeCell ref="A401:E401"/>
    <mergeCell ref="A402:E402"/>
    <mergeCell ref="A454:E454"/>
    <mergeCell ref="A426:E426"/>
    <mergeCell ref="A363:E363"/>
    <mergeCell ref="A395:E395"/>
    <mergeCell ref="A407:E407"/>
    <mergeCell ref="A419:E419"/>
    <mergeCell ref="A414:E414"/>
    <mergeCell ref="A481:E481"/>
    <mergeCell ref="A651:E651"/>
    <mergeCell ref="A668:E668"/>
    <mergeCell ref="A685:E685"/>
    <mergeCell ref="A660:E660"/>
    <mergeCell ref="A519:E519"/>
    <mergeCell ref="A484:E484"/>
    <mergeCell ref="A512:E512"/>
    <mergeCell ref="A502:E502"/>
    <mergeCell ref="A516:E516"/>
    <mergeCell ref="A820:E820"/>
    <mergeCell ref="A771:E771"/>
    <mergeCell ref="A779:E779"/>
    <mergeCell ref="A806:E806"/>
    <mergeCell ref="A810:E810"/>
    <mergeCell ref="A819:E819"/>
    <mergeCell ref="A814:E814"/>
    <mergeCell ref="A762:E762"/>
    <mergeCell ref="A765:E765"/>
    <mergeCell ref="A677:E677"/>
    <mergeCell ref="A654:E654"/>
    <mergeCell ref="A731:E731"/>
    <mergeCell ref="A720:E720"/>
    <mergeCell ref="A747:E747"/>
    <mergeCell ref="A700:E700"/>
    <mergeCell ref="A759:E759"/>
    <mergeCell ref="A755:E755"/>
    <mergeCell ref="A740:E740"/>
    <mergeCell ref="A756:E756"/>
    <mergeCell ref="A632:E632"/>
    <mergeCell ref="A709:E709"/>
    <mergeCell ref="A692:E692"/>
    <mergeCell ref="A715:E715"/>
    <mergeCell ref="A643:E643"/>
    <mergeCell ref="A537:E537"/>
    <mergeCell ref="A491:E491"/>
    <mergeCell ref="A625:E625"/>
    <mergeCell ref="A605:E605"/>
    <mergeCell ref="A595:E595"/>
    <mergeCell ref="A541:E541"/>
    <mergeCell ref="A565:E565"/>
    <mergeCell ref="A615:E615"/>
    <mergeCell ref="A620:E620"/>
    <mergeCell ref="A533:E533"/>
  </mergeCells>
  <printOptions gridLines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2"/>
  <headerFooter differentFirst="1" alignWithMargins="0">
    <oddHeader>&amp;C01.08.2011 г.</oddHeader>
    <oddFooter>&amp;C&amp;P</oddFooter>
    <firstHeader>&amp;C01.08.2011 г.</firstHeader>
    <firstFooter>&amp;C&amp;P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1119"/>
  <sheetViews>
    <sheetView view="pageLayout" workbookViewId="0" topLeftCell="A36">
      <selection activeCell="B358" sqref="B358"/>
    </sheetView>
  </sheetViews>
  <sheetFormatPr defaultColWidth="9.00390625" defaultRowHeight="12.75"/>
  <cols>
    <col min="1" max="1" width="6.125" style="53" customWidth="1"/>
    <col min="2" max="2" width="37.875" style="53" customWidth="1"/>
    <col min="3" max="3" width="43.625" style="53" customWidth="1"/>
    <col min="4" max="4" width="14.25390625" style="53" hidden="1" customWidth="1"/>
    <col min="5" max="5" width="8.375" style="53" customWidth="1"/>
    <col min="6" max="6" width="0.12890625" style="54" hidden="1" customWidth="1"/>
    <col min="7" max="7" width="10.125" style="0" customWidth="1"/>
    <col min="8" max="8" width="7.25390625" style="0" customWidth="1"/>
    <col min="9" max="9" width="5.625" style="0" customWidth="1"/>
  </cols>
  <sheetData>
    <row r="1" spans="1:13" ht="21.75" customHeight="1">
      <c r="A1" s="385"/>
      <c r="B1" s="386"/>
      <c r="C1" s="386"/>
      <c r="D1" s="386"/>
      <c r="E1" s="387"/>
      <c r="F1" s="2"/>
      <c r="G1" s="67"/>
      <c r="H1" s="67"/>
      <c r="I1" s="67"/>
      <c r="J1" s="67"/>
      <c r="K1" s="67"/>
      <c r="L1" s="67"/>
      <c r="M1" s="67"/>
    </row>
    <row r="2" spans="1:13" ht="19.5">
      <c r="A2" s="264"/>
      <c r="B2" s="177"/>
      <c r="C2" s="372" t="s">
        <v>1595</v>
      </c>
      <c r="D2" s="372"/>
      <c r="E2" s="373"/>
      <c r="F2" s="2"/>
      <c r="G2" s="67"/>
      <c r="H2" s="67"/>
      <c r="I2" s="67"/>
      <c r="J2" s="67"/>
      <c r="K2" s="67"/>
      <c r="L2" s="67"/>
      <c r="M2" s="67"/>
    </row>
    <row r="3" spans="1:13" ht="19.5">
      <c r="A3" s="228" t="s">
        <v>701</v>
      </c>
      <c r="B3" s="178"/>
      <c r="C3" s="372" t="s">
        <v>1881</v>
      </c>
      <c r="D3" s="372"/>
      <c r="E3" s="373"/>
      <c r="F3" s="2"/>
      <c r="G3" s="67"/>
      <c r="H3" s="67"/>
      <c r="I3" s="67"/>
      <c r="J3" s="67"/>
      <c r="K3" s="67"/>
      <c r="L3" s="67"/>
      <c r="M3" s="67"/>
    </row>
    <row r="4" spans="1:13" ht="19.5">
      <c r="A4" s="228"/>
      <c r="B4" s="178"/>
      <c r="C4" s="388" t="s">
        <v>1426</v>
      </c>
      <c r="D4" s="388"/>
      <c r="E4" s="389"/>
      <c r="F4" s="2"/>
      <c r="G4" s="67"/>
      <c r="H4" s="67"/>
      <c r="I4" s="67"/>
      <c r="J4" s="67"/>
      <c r="K4" s="67"/>
      <c r="L4" s="67"/>
      <c r="M4" s="67"/>
    </row>
    <row r="5" spans="1:13" ht="19.5">
      <c r="A5" s="228"/>
      <c r="B5" s="178"/>
      <c r="C5" s="374" t="s">
        <v>1427</v>
      </c>
      <c r="D5" s="374"/>
      <c r="E5" s="375"/>
      <c r="F5" s="2"/>
      <c r="G5" s="67"/>
      <c r="H5" s="67"/>
      <c r="I5" s="67"/>
      <c r="J5" s="67"/>
      <c r="K5" s="67"/>
      <c r="L5" s="67"/>
      <c r="M5" s="67"/>
    </row>
    <row r="6" spans="1:13" ht="19.5">
      <c r="A6" s="265"/>
      <c r="B6" s="232"/>
      <c r="C6" s="390"/>
      <c r="D6" s="390"/>
      <c r="E6" s="391"/>
      <c r="F6" s="2"/>
      <c r="G6" s="67"/>
      <c r="H6" s="67"/>
      <c r="I6" s="67"/>
      <c r="J6" s="67"/>
      <c r="K6" s="67"/>
      <c r="L6" s="67"/>
      <c r="M6" s="67"/>
    </row>
    <row r="7" spans="1:13" ht="0.75" customHeight="1">
      <c r="A7" s="75"/>
      <c r="B7" s="75"/>
      <c r="C7" s="75"/>
      <c r="D7" s="75"/>
      <c r="E7" s="75"/>
      <c r="F7" s="2"/>
      <c r="G7" s="67"/>
      <c r="H7" s="67"/>
      <c r="I7" s="67"/>
      <c r="J7" s="67"/>
      <c r="K7" s="67"/>
      <c r="L7" s="67"/>
      <c r="M7" s="67"/>
    </row>
    <row r="8" spans="1:13" ht="19.5" hidden="1">
      <c r="A8" s="69"/>
      <c r="B8" s="68"/>
      <c r="C8" s="68"/>
      <c r="D8" s="68"/>
      <c r="E8" s="70"/>
      <c r="F8" s="2"/>
      <c r="G8" s="67"/>
      <c r="H8" s="67"/>
      <c r="I8" s="67"/>
      <c r="J8" s="67"/>
      <c r="K8" s="67"/>
      <c r="L8" s="67"/>
      <c r="M8" s="67"/>
    </row>
    <row r="9" spans="1:13" ht="1.5" customHeight="1" hidden="1" thickBot="1">
      <c r="A9" s="68"/>
      <c r="B9" s="393"/>
      <c r="C9" s="393"/>
      <c r="D9" s="393"/>
      <c r="E9" s="71"/>
      <c r="F9" s="2"/>
      <c r="G9" s="67"/>
      <c r="H9" s="67"/>
      <c r="I9" s="67"/>
      <c r="J9" s="67"/>
      <c r="K9" s="67"/>
      <c r="L9" s="67"/>
      <c r="M9" s="67"/>
    </row>
    <row r="10" spans="1:13" ht="19.5" hidden="1">
      <c r="A10" s="68"/>
      <c r="B10" s="72"/>
      <c r="C10" s="72"/>
      <c r="D10" s="73"/>
      <c r="E10" s="71"/>
      <c r="F10" s="2"/>
      <c r="G10" s="67"/>
      <c r="H10" s="67"/>
      <c r="I10" s="67"/>
      <c r="J10" s="67"/>
      <c r="K10" s="67"/>
      <c r="L10" s="67"/>
      <c r="M10" s="67"/>
    </row>
    <row r="11" spans="1:13" ht="19.5" hidden="1">
      <c r="A11" s="55"/>
      <c r="B11" s="55"/>
      <c r="C11" s="55"/>
      <c r="D11" s="55"/>
      <c r="E11" s="74"/>
      <c r="F11" s="64"/>
      <c r="G11" s="67"/>
      <c r="H11" s="67"/>
      <c r="I11" s="67"/>
      <c r="J11" s="67"/>
      <c r="K11" s="67"/>
      <c r="L11" s="67"/>
      <c r="M11" s="67"/>
    </row>
    <row r="12" spans="1:13" ht="19.5" hidden="1">
      <c r="A12" s="55"/>
      <c r="B12" s="55"/>
      <c r="C12" s="55"/>
      <c r="D12" s="55"/>
      <c r="E12" s="74"/>
      <c r="F12" s="64"/>
      <c r="G12" s="67"/>
      <c r="H12" s="67"/>
      <c r="I12" s="67"/>
      <c r="J12" s="67"/>
      <c r="K12" s="67"/>
      <c r="L12" s="67"/>
      <c r="M12" s="67"/>
    </row>
    <row r="13" spans="1:13" ht="19.5" hidden="1">
      <c r="A13" s="55"/>
      <c r="B13" s="55"/>
      <c r="C13" s="55"/>
      <c r="D13" s="55"/>
      <c r="E13" s="74"/>
      <c r="F13" s="65"/>
      <c r="G13" s="67"/>
      <c r="H13" s="67"/>
      <c r="I13" s="67"/>
      <c r="J13" s="67"/>
      <c r="K13" s="67"/>
      <c r="L13" s="67"/>
      <c r="M13" s="67"/>
    </row>
    <row r="14" spans="1:13" ht="19.5" hidden="1">
      <c r="A14" s="252"/>
      <c r="B14" s="252"/>
      <c r="C14" s="252"/>
      <c r="D14" s="252"/>
      <c r="E14" s="253"/>
      <c r="F14" s="66"/>
      <c r="G14" s="67"/>
      <c r="H14" s="67"/>
      <c r="I14" s="67"/>
      <c r="J14" s="67"/>
      <c r="K14" s="67"/>
      <c r="L14" s="67"/>
      <c r="M14" s="67"/>
    </row>
    <row r="15" spans="1:13" s="41" customFormat="1" ht="19.5">
      <c r="A15" s="392" t="s">
        <v>1829</v>
      </c>
      <c r="B15" s="392"/>
      <c r="C15" s="392"/>
      <c r="D15" s="392"/>
      <c r="E15" s="392"/>
      <c r="F15" s="56"/>
      <c r="G15" s="67"/>
      <c r="H15" s="67"/>
      <c r="I15" s="67"/>
      <c r="J15" s="67"/>
      <c r="K15" s="67"/>
      <c r="L15" s="67"/>
      <c r="M15" s="67"/>
    </row>
    <row r="16" spans="1:13" s="42" customFormat="1" ht="63.75">
      <c r="A16" s="254" t="s">
        <v>1800</v>
      </c>
      <c r="B16" s="255" t="s">
        <v>225</v>
      </c>
      <c r="C16" s="256" t="s">
        <v>1828</v>
      </c>
      <c r="D16" s="257" t="s">
        <v>1801</v>
      </c>
      <c r="E16" s="258" t="s">
        <v>1311</v>
      </c>
      <c r="F16" s="57"/>
      <c r="G16" s="67"/>
      <c r="H16" s="67"/>
      <c r="I16" s="67"/>
      <c r="J16" s="67"/>
      <c r="K16" s="67"/>
      <c r="L16" s="67"/>
      <c r="M16" s="67"/>
    </row>
    <row r="17" spans="1:13" s="41" customFormat="1" ht="19.5">
      <c r="A17" s="394" t="s">
        <v>1478</v>
      </c>
      <c r="B17" s="394"/>
      <c r="C17" s="394"/>
      <c r="D17" s="394"/>
      <c r="E17" s="394"/>
      <c r="F17" s="56"/>
      <c r="G17" s="67"/>
      <c r="H17" s="67"/>
      <c r="I17" s="67"/>
      <c r="J17" s="67"/>
      <c r="K17" s="67"/>
      <c r="L17" s="67"/>
      <c r="M17" s="67"/>
    </row>
    <row r="18" spans="1:13" s="43" customFormat="1" ht="19.5">
      <c r="A18" s="381" t="s">
        <v>1430</v>
      </c>
      <c r="B18" s="381"/>
      <c r="C18" s="381"/>
      <c r="D18" s="381"/>
      <c r="E18" s="381"/>
      <c r="F18" s="58"/>
      <c r="G18" s="67"/>
      <c r="H18" s="67"/>
      <c r="I18" s="67"/>
      <c r="J18" s="67"/>
      <c r="K18" s="67"/>
      <c r="L18" s="67"/>
      <c r="M18" s="67"/>
    </row>
    <row r="19" spans="1:13" s="43" customFormat="1" ht="19.5">
      <c r="A19" s="259">
        <v>1</v>
      </c>
      <c r="B19" s="234" t="s">
        <v>1431</v>
      </c>
      <c r="C19" s="235" t="s">
        <v>1825</v>
      </c>
      <c r="D19" s="236" t="s">
        <v>1432</v>
      </c>
      <c r="E19" s="292">
        <v>65.5431</v>
      </c>
      <c r="F19" s="58"/>
      <c r="G19" s="67"/>
      <c r="H19" s="67"/>
      <c r="I19" s="67"/>
      <c r="J19" s="67"/>
      <c r="K19" s="67"/>
      <c r="L19" s="67"/>
      <c r="M19" s="67"/>
    </row>
    <row r="20" spans="1:13" s="43" customFormat="1" ht="19.5">
      <c r="A20" s="259">
        <v>2</v>
      </c>
      <c r="B20" s="234" t="s">
        <v>1434</v>
      </c>
      <c r="C20" s="235" t="s">
        <v>1198</v>
      </c>
      <c r="D20" s="236" t="s">
        <v>1435</v>
      </c>
      <c r="E20" s="292">
        <v>65.5431</v>
      </c>
      <c r="F20" s="58"/>
      <c r="G20" s="67"/>
      <c r="H20" s="67"/>
      <c r="I20" s="67"/>
      <c r="J20" s="67"/>
      <c r="K20" s="67"/>
      <c r="L20" s="67"/>
      <c r="M20" s="67"/>
    </row>
    <row r="21" spans="1:13" s="43" customFormat="1" ht="19.5">
      <c r="A21" s="259">
        <v>3</v>
      </c>
      <c r="B21" s="234" t="s">
        <v>1436</v>
      </c>
      <c r="C21" s="235" t="s">
        <v>85</v>
      </c>
      <c r="D21" s="236" t="s">
        <v>1437</v>
      </c>
      <c r="E21" s="292">
        <v>65.5431</v>
      </c>
      <c r="F21" s="58"/>
      <c r="G21" s="67"/>
      <c r="H21" s="67"/>
      <c r="I21" s="67"/>
      <c r="J21" s="67"/>
      <c r="K21" s="67"/>
      <c r="L21" s="67"/>
      <c r="M21" s="67"/>
    </row>
    <row r="22" spans="1:13" s="43" customFormat="1" ht="19.5">
      <c r="A22" s="259">
        <v>4</v>
      </c>
      <c r="B22" s="234" t="s">
        <v>165</v>
      </c>
      <c r="C22" s="235" t="s">
        <v>87</v>
      </c>
      <c r="D22" s="236" t="s">
        <v>166</v>
      </c>
      <c r="E22" s="292">
        <v>65.5431</v>
      </c>
      <c r="F22" s="58"/>
      <c r="G22" s="67"/>
      <c r="H22" s="67"/>
      <c r="I22" s="67"/>
      <c r="J22" s="67"/>
      <c r="K22" s="67"/>
      <c r="L22" s="67"/>
      <c r="M22" s="67"/>
    </row>
    <row r="23" spans="1:13" s="43" customFormat="1" ht="19.5">
      <c r="A23" s="259">
        <v>5</v>
      </c>
      <c r="B23" s="234" t="s">
        <v>167</v>
      </c>
      <c r="C23" s="235" t="s">
        <v>89</v>
      </c>
      <c r="D23" s="236" t="s">
        <v>160</v>
      </c>
      <c r="E23" s="292">
        <v>65.5431</v>
      </c>
      <c r="F23" s="58"/>
      <c r="G23" s="67"/>
      <c r="H23" s="67"/>
      <c r="I23" s="67"/>
      <c r="J23" s="67"/>
      <c r="K23" s="67"/>
      <c r="L23" s="67"/>
      <c r="M23" s="67"/>
    </row>
    <row r="24" spans="1:13" s="43" customFormat="1" ht="19.5">
      <c r="A24" s="381" t="s">
        <v>172</v>
      </c>
      <c r="B24" s="381"/>
      <c r="C24" s="381"/>
      <c r="D24" s="381"/>
      <c r="E24" s="381"/>
      <c r="F24" s="58"/>
      <c r="G24" s="67"/>
      <c r="H24" s="67"/>
      <c r="I24" s="67"/>
      <c r="J24" s="67"/>
      <c r="K24" s="67"/>
      <c r="L24" s="67"/>
      <c r="M24" s="67"/>
    </row>
    <row r="25" spans="1:13" s="43" customFormat="1" ht="19.5">
      <c r="A25" s="259">
        <v>6</v>
      </c>
      <c r="B25" s="234" t="s">
        <v>173</v>
      </c>
      <c r="C25" s="235" t="s">
        <v>1825</v>
      </c>
      <c r="D25" s="236" t="s">
        <v>174</v>
      </c>
      <c r="E25" s="292">
        <v>31.346700000000002</v>
      </c>
      <c r="F25" s="58"/>
      <c r="G25" s="67"/>
      <c r="H25" s="67"/>
      <c r="I25" s="67"/>
      <c r="J25" s="67"/>
      <c r="K25" s="67"/>
      <c r="L25" s="67"/>
      <c r="M25" s="67"/>
    </row>
    <row r="26" spans="1:13" s="43" customFormat="1" ht="19.5">
      <c r="A26" s="259">
        <v>7</v>
      </c>
      <c r="B26" s="234" t="s">
        <v>175</v>
      </c>
      <c r="C26" s="235" t="s">
        <v>1198</v>
      </c>
      <c r="D26" s="236" t="s">
        <v>176</v>
      </c>
      <c r="E26" s="292">
        <v>31.346700000000002</v>
      </c>
      <c r="F26" s="58"/>
      <c r="G26" s="67"/>
      <c r="H26" s="67"/>
      <c r="I26" s="67"/>
      <c r="J26" s="67"/>
      <c r="K26" s="67"/>
      <c r="L26" s="67"/>
      <c r="M26" s="67"/>
    </row>
    <row r="27" spans="1:13" s="43" customFormat="1" ht="19.5">
      <c r="A27" s="259">
        <v>8</v>
      </c>
      <c r="B27" s="234" t="s">
        <v>177</v>
      </c>
      <c r="C27" s="235" t="s">
        <v>85</v>
      </c>
      <c r="D27" s="236" t="s">
        <v>178</v>
      </c>
      <c r="E27" s="292">
        <v>31.346700000000002</v>
      </c>
      <c r="F27" s="58"/>
      <c r="G27" s="67"/>
      <c r="H27" s="67"/>
      <c r="I27" s="67"/>
      <c r="J27" s="67"/>
      <c r="K27" s="67"/>
      <c r="L27" s="67"/>
      <c r="M27" s="67"/>
    </row>
    <row r="28" spans="1:13" s="41" customFormat="1" ht="19.5">
      <c r="A28" s="259">
        <v>9</v>
      </c>
      <c r="B28" s="234" t="s">
        <v>179</v>
      </c>
      <c r="C28" s="235" t="s">
        <v>87</v>
      </c>
      <c r="D28" s="236" t="s">
        <v>180</v>
      </c>
      <c r="E28" s="292">
        <v>31.346700000000002</v>
      </c>
      <c r="F28" s="56"/>
      <c r="G28" s="67"/>
      <c r="H28" s="67"/>
      <c r="I28" s="67"/>
      <c r="J28" s="67"/>
      <c r="K28" s="67"/>
      <c r="L28" s="67"/>
      <c r="M28" s="67"/>
    </row>
    <row r="29" spans="1:13" s="43" customFormat="1" ht="19.5">
      <c r="A29" s="259">
        <v>10</v>
      </c>
      <c r="B29" s="234" t="s">
        <v>181</v>
      </c>
      <c r="C29" s="235" t="s">
        <v>89</v>
      </c>
      <c r="D29" s="236" t="s">
        <v>182</v>
      </c>
      <c r="E29" s="292">
        <v>31.346700000000002</v>
      </c>
      <c r="F29" s="58"/>
      <c r="G29" s="67"/>
      <c r="H29" s="67"/>
      <c r="I29" s="67"/>
      <c r="J29" s="67"/>
      <c r="K29" s="67"/>
      <c r="L29" s="67"/>
      <c r="M29" s="67"/>
    </row>
    <row r="30" spans="1:13" s="43" customFormat="1" ht="19.5">
      <c r="A30" s="381" t="s">
        <v>183</v>
      </c>
      <c r="B30" s="381"/>
      <c r="C30" s="381"/>
      <c r="D30" s="381"/>
      <c r="E30" s="381"/>
      <c r="F30" s="58"/>
      <c r="G30" s="67"/>
      <c r="H30" s="67"/>
      <c r="I30" s="67"/>
      <c r="J30" s="67"/>
      <c r="K30" s="67"/>
      <c r="L30" s="67"/>
      <c r="M30" s="67"/>
    </row>
    <row r="31" spans="1:13" s="43" customFormat="1" ht="19.5">
      <c r="A31" s="260">
        <v>11</v>
      </c>
      <c r="B31" s="237" t="s">
        <v>1824</v>
      </c>
      <c r="C31" s="238" t="s">
        <v>1825</v>
      </c>
      <c r="D31" s="239" t="s">
        <v>184</v>
      </c>
      <c r="E31" s="292">
        <v>68.3928</v>
      </c>
      <c r="F31" s="58"/>
      <c r="G31" s="67"/>
      <c r="H31" s="67"/>
      <c r="I31" s="67"/>
      <c r="J31" s="67"/>
      <c r="K31" s="67"/>
      <c r="L31" s="67"/>
      <c r="M31" s="67"/>
    </row>
    <row r="32" spans="1:13" s="43" customFormat="1" ht="12.75">
      <c r="A32" s="260">
        <v>12</v>
      </c>
      <c r="B32" s="237" t="s">
        <v>1826</v>
      </c>
      <c r="C32" s="238" t="s">
        <v>1198</v>
      </c>
      <c r="D32" s="239" t="s">
        <v>185</v>
      </c>
      <c r="E32" s="292">
        <v>68.3928</v>
      </c>
      <c r="F32" s="58"/>
      <c r="G32" s="41"/>
      <c r="H32" s="41"/>
      <c r="I32" s="41"/>
      <c r="J32" s="41"/>
      <c r="K32" s="41"/>
      <c r="L32" s="41"/>
      <c r="M32" s="41"/>
    </row>
    <row r="33" spans="1:6" s="43" customFormat="1" ht="12.75">
      <c r="A33" s="260">
        <v>13</v>
      </c>
      <c r="B33" s="237" t="s">
        <v>1827</v>
      </c>
      <c r="C33" s="238" t="s">
        <v>85</v>
      </c>
      <c r="D33" s="239" t="s">
        <v>186</v>
      </c>
      <c r="E33" s="292">
        <v>68.3928</v>
      </c>
      <c r="F33" s="58"/>
    </row>
    <row r="34" spans="1:6" s="43" customFormat="1" ht="12.75">
      <c r="A34" s="260">
        <v>14</v>
      </c>
      <c r="B34" s="237" t="s">
        <v>86</v>
      </c>
      <c r="C34" s="238" t="s">
        <v>87</v>
      </c>
      <c r="D34" s="239" t="s">
        <v>187</v>
      </c>
      <c r="E34" s="292">
        <v>68.3928</v>
      </c>
      <c r="F34" s="58"/>
    </row>
    <row r="35" spans="1:6" s="41" customFormat="1" ht="12.75">
      <c r="A35" s="260">
        <v>15</v>
      </c>
      <c r="B35" s="237" t="s">
        <v>88</v>
      </c>
      <c r="C35" s="238" t="s">
        <v>89</v>
      </c>
      <c r="D35" s="239" t="s">
        <v>188</v>
      </c>
      <c r="E35" s="292">
        <v>68.3928</v>
      </c>
      <c r="F35" s="56"/>
    </row>
    <row r="36" spans="1:6" s="43" customFormat="1" ht="12.75">
      <c r="A36" s="260">
        <v>16</v>
      </c>
      <c r="B36" s="237" t="s">
        <v>1199</v>
      </c>
      <c r="C36" s="238" t="s">
        <v>1200</v>
      </c>
      <c r="D36" s="239" t="s">
        <v>189</v>
      </c>
      <c r="E36" s="292">
        <v>68.3928</v>
      </c>
      <c r="F36" s="59"/>
    </row>
    <row r="37" spans="1:6" s="43" customFormat="1" ht="15">
      <c r="A37" s="381" t="s">
        <v>190</v>
      </c>
      <c r="B37" s="381"/>
      <c r="C37" s="381"/>
      <c r="D37" s="381"/>
      <c r="E37" s="381"/>
      <c r="F37" s="59"/>
    </row>
    <row r="38" spans="1:6" s="43" customFormat="1" ht="12.75">
      <c r="A38" s="260">
        <v>17</v>
      </c>
      <c r="B38" s="237" t="s">
        <v>173</v>
      </c>
      <c r="C38" s="238" t="s">
        <v>1825</v>
      </c>
      <c r="D38" s="239" t="s">
        <v>191</v>
      </c>
      <c r="E38" s="292">
        <v>35.62125</v>
      </c>
      <c r="F38" s="59"/>
    </row>
    <row r="39" spans="1:6" s="43" customFormat="1" ht="12.75">
      <c r="A39" s="260">
        <v>18</v>
      </c>
      <c r="B39" s="237" t="s">
        <v>175</v>
      </c>
      <c r="C39" s="238" t="s">
        <v>1198</v>
      </c>
      <c r="D39" s="239" t="s">
        <v>608</v>
      </c>
      <c r="E39" s="292">
        <v>35.62125</v>
      </c>
      <c r="F39" s="59"/>
    </row>
    <row r="40" spans="1:6" s="43" customFormat="1" ht="12.75">
      <c r="A40" s="260">
        <v>19</v>
      </c>
      <c r="B40" s="237" t="s">
        <v>177</v>
      </c>
      <c r="C40" s="238" t="s">
        <v>85</v>
      </c>
      <c r="D40" s="239" t="s">
        <v>609</v>
      </c>
      <c r="E40" s="292">
        <v>35.62125</v>
      </c>
      <c r="F40" s="59"/>
    </row>
    <row r="41" spans="1:6" s="43" customFormat="1" ht="12.75">
      <c r="A41" s="260">
        <v>20</v>
      </c>
      <c r="B41" s="237" t="s">
        <v>179</v>
      </c>
      <c r="C41" s="238" t="s">
        <v>87</v>
      </c>
      <c r="D41" s="239" t="s">
        <v>610</v>
      </c>
      <c r="E41" s="292">
        <v>35.62125</v>
      </c>
      <c r="F41" s="59"/>
    </row>
    <row r="42" spans="1:6" s="41" customFormat="1" ht="12.75">
      <c r="A42" s="260">
        <v>21</v>
      </c>
      <c r="B42" s="237" t="s">
        <v>181</v>
      </c>
      <c r="C42" s="238" t="s">
        <v>89</v>
      </c>
      <c r="D42" s="239" t="s">
        <v>611</v>
      </c>
      <c r="E42" s="292">
        <v>35.62125</v>
      </c>
      <c r="F42" s="56"/>
    </row>
    <row r="43" spans="1:6" s="43" customFormat="1" ht="12.75">
      <c r="A43" s="260">
        <v>22</v>
      </c>
      <c r="B43" s="237" t="s">
        <v>612</v>
      </c>
      <c r="C43" s="238" t="s">
        <v>1200</v>
      </c>
      <c r="D43" s="239" t="s">
        <v>613</v>
      </c>
      <c r="E43" s="292">
        <v>35.62125</v>
      </c>
      <c r="F43" s="59"/>
    </row>
    <row r="44" spans="1:6" s="43" customFormat="1" ht="12.75">
      <c r="A44" s="260">
        <v>23</v>
      </c>
      <c r="B44" s="237" t="s">
        <v>614</v>
      </c>
      <c r="C44" s="238" t="s">
        <v>1202</v>
      </c>
      <c r="D44" s="239" t="s">
        <v>615</v>
      </c>
      <c r="E44" s="292">
        <v>35.62125</v>
      </c>
      <c r="F44" s="59"/>
    </row>
    <row r="45" spans="1:6" s="43" customFormat="1" ht="15">
      <c r="A45" s="381" t="s">
        <v>1723</v>
      </c>
      <c r="B45" s="381"/>
      <c r="C45" s="381"/>
      <c r="D45" s="381"/>
      <c r="E45" s="381"/>
      <c r="F45" s="59"/>
    </row>
    <row r="46" spans="1:6" s="43" customFormat="1" ht="12.75">
      <c r="A46" s="260">
        <v>24</v>
      </c>
      <c r="B46" s="237" t="s">
        <v>1192</v>
      </c>
      <c r="C46" s="238" t="s">
        <v>1193</v>
      </c>
      <c r="D46" s="239" t="s">
        <v>1060</v>
      </c>
      <c r="E46" s="292">
        <v>65.55</v>
      </c>
      <c r="F46" s="59"/>
    </row>
    <row r="47" spans="1:6" s="43" customFormat="1" ht="12.75">
      <c r="A47" s="260">
        <v>25</v>
      </c>
      <c r="B47" s="237" t="s">
        <v>1194</v>
      </c>
      <c r="C47" s="238" t="s">
        <v>1193</v>
      </c>
      <c r="D47" s="239" t="s">
        <v>1061</v>
      </c>
      <c r="E47" s="292">
        <v>65.55</v>
      </c>
      <c r="F47" s="59"/>
    </row>
    <row r="48" spans="1:6" s="43" customFormat="1" ht="12.75">
      <c r="A48" s="260">
        <v>26</v>
      </c>
      <c r="B48" s="237" t="s">
        <v>383</v>
      </c>
      <c r="C48" s="238" t="s">
        <v>1193</v>
      </c>
      <c r="D48" s="239" t="s">
        <v>1062</v>
      </c>
      <c r="E48" s="292">
        <v>65.55</v>
      </c>
      <c r="F48" s="59"/>
    </row>
    <row r="49" spans="1:6" s="44" customFormat="1" ht="12.75">
      <c r="A49" s="260">
        <v>27</v>
      </c>
      <c r="B49" s="237" t="s">
        <v>1063</v>
      </c>
      <c r="C49" s="238" t="s">
        <v>1193</v>
      </c>
      <c r="D49" s="239" t="s">
        <v>1064</v>
      </c>
      <c r="E49" s="292">
        <v>65.55</v>
      </c>
      <c r="F49" s="60"/>
    </row>
    <row r="50" spans="1:6" s="44" customFormat="1" ht="12.75">
      <c r="A50" s="260">
        <v>28</v>
      </c>
      <c r="B50" s="237" t="s">
        <v>270</v>
      </c>
      <c r="C50" s="240" t="s">
        <v>623</v>
      </c>
      <c r="D50" s="239" t="s">
        <v>1065</v>
      </c>
      <c r="E50" s="292">
        <v>85.5</v>
      </c>
      <c r="F50" s="60"/>
    </row>
    <row r="51" spans="1:6" s="44" customFormat="1" ht="12.75">
      <c r="A51" s="260">
        <v>29</v>
      </c>
      <c r="B51" s="237" t="s">
        <v>272</v>
      </c>
      <c r="C51" s="240" t="s">
        <v>271</v>
      </c>
      <c r="D51" s="239" t="s">
        <v>1066</v>
      </c>
      <c r="E51" s="292">
        <v>85.5</v>
      </c>
      <c r="F51" s="60"/>
    </row>
    <row r="52" spans="1:6" s="44" customFormat="1" ht="12.75">
      <c r="A52" s="260">
        <v>30</v>
      </c>
      <c r="B52" s="237" t="s">
        <v>385</v>
      </c>
      <c r="C52" s="240" t="s">
        <v>271</v>
      </c>
      <c r="D52" s="239" t="s">
        <v>1067</v>
      </c>
      <c r="E52" s="292">
        <v>85.5</v>
      </c>
      <c r="F52" s="60"/>
    </row>
    <row r="53" spans="1:6" s="43" customFormat="1" ht="15">
      <c r="A53" s="381" t="s">
        <v>1068</v>
      </c>
      <c r="B53" s="381"/>
      <c r="C53" s="381"/>
      <c r="D53" s="381"/>
      <c r="E53" s="381"/>
      <c r="F53" s="56"/>
    </row>
    <row r="54" spans="1:6" s="43" customFormat="1" ht="12.75">
      <c r="A54" s="260">
        <v>31</v>
      </c>
      <c r="B54" s="237" t="s">
        <v>2121</v>
      </c>
      <c r="C54" s="240" t="s">
        <v>1069</v>
      </c>
      <c r="D54" s="239" t="s">
        <v>1070</v>
      </c>
      <c r="E54" s="292">
        <v>72.66735</v>
      </c>
      <c r="F54" s="56"/>
    </row>
    <row r="55" spans="1:6" s="43" customFormat="1" ht="12.75">
      <c r="A55" s="260">
        <v>32</v>
      </c>
      <c r="B55" s="237" t="s">
        <v>47</v>
      </c>
      <c r="C55" s="240" t="s">
        <v>48</v>
      </c>
      <c r="D55" s="239" t="s">
        <v>1071</v>
      </c>
      <c r="E55" s="292">
        <v>72.66735</v>
      </c>
      <c r="F55" s="56"/>
    </row>
    <row r="56" spans="1:6" s="43" customFormat="1" ht="12.75">
      <c r="A56" s="260">
        <v>33</v>
      </c>
      <c r="B56" s="237" t="s">
        <v>1072</v>
      </c>
      <c r="C56" s="240" t="s">
        <v>1073</v>
      </c>
      <c r="D56" s="239" t="s">
        <v>1074</v>
      </c>
      <c r="E56" s="292">
        <v>72.66735</v>
      </c>
      <c r="F56" s="56"/>
    </row>
    <row r="57" spans="1:6" s="43" customFormat="1" ht="12.75">
      <c r="A57" s="260">
        <v>34</v>
      </c>
      <c r="B57" s="237" t="s">
        <v>624</v>
      </c>
      <c r="C57" s="240" t="s">
        <v>49</v>
      </c>
      <c r="D57" s="239" t="s">
        <v>1075</v>
      </c>
      <c r="E57" s="292">
        <v>72.66735</v>
      </c>
      <c r="F57" s="58"/>
    </row>
    <row r="58" spans="1:6" s="43" customFormat="1" ht="15">
      <c r="A58" s="381" t="s">
        <v>1724</v>
      </c>
      <c r="B58" s="381"/>
      <c r="C58" s="381"/>
      <c r="D58" s="381"/>
      <c r="E58" s="381"/>
      <c r="F58" s="58"/>
    </row>
    <row r="59" spans="1:6" s="41" customFormat="1" ht="12.75">
      <c r="A59" s="259">
        <v>35</v>
      </c>
      <c r="B59" s="237" t="s">
        <v>1076</v>
      </c>
      <c r="C59" s="237" t="s">
        <v>1077</v>
      </c>
      <c r="D59" s="242" t="s">
        <v>1078</v>
      </c>
      <c r="E59" s="292">
        <v>230.82569999999998</v>
      </c>
      <c r="F59" s="56"/>
    </row>
    <row r="60" spans="1:6" s="43" customFormat="1" ht="12.75">
      <c r="A60" s="259">
        <v>36</v>
      </c>
      <c r="B60" s="237" t="s">
        <v>1079</v>
      </c>
      <c r="C60" s="237"/>
      <c r="D60" s="242" t="s">
        <v>1080</v>
      </c>
      <c r="E60" s="292">
        <v>7936.4145</v>
      </c>
      <c r="F60" s="58"/>
    </row>
    <row r="61" spans="1:6" s="43" customFormat="1" ht="15">
      <c r="A61" s="381" t="s">
        <v>1081</v>
      </c>
      <c r="B61" s="381"/>
      <c r="C61" s="381"/>
      <c r="D61" s="381"/>
      <c r="E61" s="381"/>
      <c r="F61" s="58"/>
    </row>
    <row r="62" spans="1:6" s="43" customFormat="1" ht="12.75">
      <c r="A62" s="259">
        <v>37</v>
      </c>
      <c r="B62" s="237" t="s">
        <v>1728</v>
      </c>
      <c r="C62" s="241" t="s">
        <v>1825</v>
      </c>
      <c r="D62" s="242" t="s">
        <v>1082</v>
      </c>
      <c r="E62" s="292">
        <v>520.07025</v>
      </c>
      <c r="F62" s="58"/>
    </row>
    <row r="63" spans="1:6" s="43" customFormat="1" ht="12.75">
      <c r="A63" s="259">
        <v>38</v>
      </c>
      <c r="B63" s="237" t="s">
        <v>1729</v>
      </c>
      <c r="C63" s="241" t="s">
        <v>1198</v>
      </c>
      <c r="D63" s="242" t="s">
        <v>1083</v>
      </c>
      <c r="E63" s="292">
        <v>520.07025</v>
      </c>
      <c r="F63" s="58"/>
    </row>
    <row r="64" spans="1:6" s="43" customFormat="1" ht="12.75">
      <c r="A64" s="259">
        <v>39</v>
      </c>
      <c r="B64" s="237" t="s">
        <v>1730</v>
      </c>
      <c r="C64" s="241" t="s">
        <v>85</v>
      </c>
      <c r="D64" s="242" t="s">
        <v>1084</v>
      </c>
      <c r="E64" s="292">
        <v>520.07025</v>
      </c>
      <c r="F64" s="58"/>
    </row>
    <row r="65" spans="1:6" s="43" customFormat="1" ht="12.75">
      <c r="A65" s="259">
        <v>40</v>
      </c>
      <c r="B65" s="237" t="s">
        <v>1731</v>
      </c>
      <c r="C65" s="241" t="s">
        <v>87</v>
      </c>
      <c r="D65" s="242" t="s">
        <v>1085</v>
      </c>
      <c r="E65" s="292">
        <v>520.07025</v>
      </c>
      <c r="F65" s="58"/>
    </row>
    <row r="66" spans="1:6" s="43" customFormat="1" ht="12.75">
      <c r="A66" s="259">
        <v>41</v>
      </c>
      <c r="B66" s="237" t="s">
        <v>1732</v>
      </c>
      <c r="C66" s="241" t="s">
        <v>89</v>
      </c>
      <c r="D66" s="242" t="s">
        <v>1086</v>
      </c>
      <c r="E66" s="292">
        <v>520.07025</v>
      </c>
      <c r="F66" s="58"/>
    </row>
    <row r="67" spans="1:6" s="44" customFormat="1" ht="12.75">
      <c r="A67" s="259">
        <v>42</v>
      </c>
      <c r="B67" s="237" t="s">
        <v>1056</v>
      </c>
      <c r="C67" s="241" t="s">
        <v>1200</v>
      </c>
      <c r="D67" s="242" t="s">
        <v>1057</v>
      </c>
      <c r="E67" s="292">
        <v>520.07025</v>
      </c>
      <c r="F67" s="60"/>
    </row>
    <row r="68" spans="1:6" s="44" customFormat="1" ht="12.75">
      <c r="A68" s="259">
        <v>43</v>
      </c>
      <c r="B68" s="237" t="s">
        <v>1058</v>
      </c>
      <c r="C68" s="241" t="s">
        <v>1202</v>
      </c>
      <c r="D68" s="242" t="s">
        <v>587</v>
      </c>
      <c r="E68" s="292">
        <v>520.07025</v>
      </c>
      <c r="F68" s="60"/>
    </row>
    <row r="69" spans="1:6" s="44" customFormat="1" ht="15">
      <c r="A69" s="383" t="s">
        <v>1566</v>
      </c>
      <c r="B69" s="384"/>
      <c r="C69" s="384"/>
      <c r="D69" s="384"/>
      <c r="E69" s="384"/>
      <c r="F69" s="60"/>
    </row>
    <row r="70" spans="1:6" s="44" customFormat="1" ht="12.75">
      <c r="A70" s="260">
        <v>44</v>
      </c>
      <c r="B70" s="243" t="s">
        <v>1473</v>
      </c>
      <c r="C70" s="244" t="s">
        <v>476</v>
      </c>
      <c r="D70" s="245" t="s">
        <v>1567</v>
      </c>
      <c r="E70" s="292">
        <v>698.1765</v>
      </c>
      <c r="F70" s="60"/>
    </row>
    <row r="71" spans="1:6" s="44" customFormat="1" ht="12.75">
      <c r="A71" s="260">
        <v>45</v>
      </c>
      <c r="B71" s="243" t="s">
        <v>1774</v>
      </c>
      <c r="C71" s="244" t="s">
        <v>475</v>
      </c>
      <c r="D71" s="245" t="s">
        <v>1568</v>
      </c>
      <c r="E71" s="292">
        <v>698.1765</v>
      </c>
      <c r="F71" s="60"/>
    </row>
    <row r="72" spans="1:6" s="44" customFormat="1" ht="12.75">
      <c r="A72" s="260">
        <v>46</v>
      </c>
      <c r="B72" s="243" t="s">
        <v>1775</v>
      </c>
      <c r="C72" s="244" t="s">
        <v>477</v>
      </c>
      <c r="D72" s="245" t="s">
        <v>1891</v>
      </c>
      <c r="E72" s="292">
        <v>698.1765</v>
      </c>
      <c r="F72" s="60"/>
    </row>
    <row r="73" spans="1:6" s="44" customFormat="1" ht="12.75">
      <c r="A73" s="260">
        <v>47</v>
      </c>
      <c r="B73" s="243" t="s">
        <v>1776</v>
      </c>
      <c r="C73" s="244" t="s">
        <v>478</v>
      </c>
      <c r="D73" s="245" t="s">
        <v>1892</v>
      </c>
      <c r="E73" s="292">
        <v>698.1765</v>
      </c>
      <c r="F73" s="60"/>
    </row>
    <row r="74" spans="1:6" s="44" customFormat="1" ht="12.75">
      <c r="A74" s="260">
        <v>48</v>
      </c>
      <c r="B74" s="243" t="s">
        <v>1777</v>
      </c>
      <c r="C74" s="244" t="s">
        <v>590</v>
      </c>
      <c r="D74" s="245" t="s">
        <v>1893</v>
      </c>
      <c r="E74" s="292">
        <v>698.1765</v>
      </c>
      <c r="F74" s="60"/>
    </row>
    <row r="75" spans="1:6" s="44" customFormat="1" ht="12.75">
      <c r="A75" s="260">
        <v>49</v>
      </c>
      <c r="B75" s="243" t="s">
        <v>1778</v>
      </c>
      <c r="C75" s="244" t="s">
        <v>591</v>
      </c>
      <c r="D75" s="245" t="s">
        <v>1894</v>
      </c>
      <c r="E75" s="292">
        <v>698.1765</v>
      </c>
      <c r="F75" s="61"/>
    </row>
    <row r="76" spans="1:7" s="41" customFormat="1" ht="12.75">
      <c r="A76" s="260">
        <v>50</v>
      </c>
      <c r="B76" s="243" t="s">
        <v>1784</v>
      </c>
      <c r="C76" s="244" t="s">
        <v>592</v>
      </c>
      <c r="D76" s="245" t="s">
        <v>1895</v>
      </c>
      <c r="E76" s="292">
        <v>698.1765</v>
      </c>
      <c r="F76" s="56"/>
      <c r="G76" s="45"/>
    </row>
    <row r="77" spans="1:7" s="41" customFormat="1" ht="15">
      <c r="A77" s="381" t="s">
        <v>1727</v>
      </c>
      <c r="B77" s="381"/>
      <c r="C77" s="381"/>
      <c r="D77" s="381"/>
      <c r="E77" s="381"/>
      <c r="F77" s="56"/>
      <c r="G77" s="45"/>
    </row>
    <row r="78" spans="1:7" s="41" customFormat="1" ht="12.75">
      <c r="A78" s="260">
        <v>51</v>
      </c>
      <c r="B78" s="243" t="s">
        <v>1728</v>
      </c>
      <c r="C78" s="244" t="s">
        <v>280</v>
      </c>
      <c r="D78" s="245" t="s">
        <v>594</v>
      </c>
      <c r="E78" s="291">
        <v>605.56125</v>
      </c>
      <c r="F78" s="56"/>
      <c r="G78" s="45"/>
    </row>
    <row r="79" spans="1:7" s="41" customFormat="1" ht="12.75">
      <c r="A79" s="260">
        <v>52</v>
      </c>
      <c r="B79" s="243" t="s">
        <v>1729</v>
      </c>
      <c r="C79" s="244" t="s">
        <v>281</v>
      </c>
      <c r="D79" s="245" t="s">
        <v>595</v>
      </c>
      <c r="E79" s="291">
        <v>605.56125</v>
      </c>
      <c r="F79" s="56"/>
      <c r="G79" s="45"/>
    </row>
    <row r="80" spans="1:6" s="44" customFormat="1" ht="12.75">
      <c r="A80" s="260">
        <v>53</v>
      </c>
      <c r="B80" s="243" t="s">
        <v>1730</v>
      </c>
      <c r="C80" s="244" t="s">
        <v>285</v>
      </c>
      <c r="D80" s="245" t="s">
        <v>596</v>
      </c>
      <c r="E80" s="291">
        <v>605.56125</v>
      </c>
      <c r="F80" s="60"/>
    </row>
    <row r="81" spans="1:6" s="44" customFormat="1" ht="12.75">
      <c r="A81" s="260">
        <v>54</v>
      </c>
      <c r="B81" s="243" t="s">
        <v>1731</v>
      </c>
      <c r="C81" s="244" t="s">
        <v>286</v>
      </c>
      <c r="D81" s="245" t="s">
        <v>597</v>
      </c>
      <c r="E81" s="291">
        <v>605.56125</v>
      </c>
      <c r="F81" s="60"/>
    </row>
    <row r="82" spans="1:6" s="44" customFormat="1" ht="12.75">
      <c r="A82" s="260">
        <v>55</v>
      </c>
      <c r="B82" s="243" t="s">
        <v>1732</v>
      </c>
      <c r="C82" s="244" t="s">
        <v>89</v>
      </c>
      <c r="D82" s="245" t="s">
        <v>598</v>
      </c>
      <c r="E82" s="291">
        <v>605.56125</v>
      </c>
      <c r="F82" s="60"/>
    </row>
    <row r="83" spans="1:6" s="44" customFormat="1" ht="12.75">
      <c r="A83" s="260">
        <v>56</v>
      </c>
      <c r="B83" s="243" t="s">
        <v>278</v>
      </c>
      <c r="C83" s="244" t="s">
        <v>1200</v>
      </c>
      <c r="D83" s="245" t="s">
        <v>599</v>
      </c>
      <c r="E83" s="291">
        <v>605.56125</v>
      </c>
      <c r="F83" s="60"/>
    </row>
    <row r="84" spans="1:6" s="44" customFormat="1" ht="12.75">
      <c r="A84" s="260">
        <v>57</v>
      </c>
      <c r="B84" s="243" t="s">
        <v>279</v>
      </c>
      <c r="C84" s="244" t="s">
        <v>1202</v>
      </c>
      <c r="D84" s="245" t="s">
        <v>600</v>
      </c>
      <c r="E84" s="291">
        <v>605.56125</v>
      </c>
      <c r="F84" s="60"/>
    </row>
    <row r="85" spans="1:6" s="44" customFormat="1" ht="12.75">
      <c r="A85" s="260">
        <v>58</v>
      </c>
      <c r="B85" s="243" t="s">
        <v>601</v>
      </c>
      <c r="C85" s="244" t="s">
        <v>1200</v>
      </c>
      <c r="D85" s="245" t="s">
        <v>602</v>
      </c>
      <c r="E85" s="291">
        <v>605.56125</v>
      </c>
      <c r="F85" s="60"/>
    </row>
    <row r="86" spans="1:6" s="44" customFormat="1" ht="12.75">
      <c r="A86" s="260">
        <v>59</v>
      </c>
      <c r="B86" s="243" t="s">
        <v>1726</v>
      </c>
      <c r="C86" s="244" t="s">
        <v>1202</v>
      </c>
      <c r="D86" s="245" t="s">
        <v>603</v>
      </c>
      <c r="E86" s="291">
        <v>605.56125</v>
      </c>
      <c r="F86" s="60"/>
    </row>
    <row r="87" spans="1:6" s="44" customFormat="1" ht="15">
      <c r="A87" s="381" t="s">
        <v>682</v>
      </c>
      <c r="B87" s="381"/>
      <c r="C87" s="381"/>
      <c r="D87" s="381"/>
      <c r="E87" s="381"/>
      <c r="F87" s="60"/>
    </row>
    <row r="88" spans="1:7" s="41" customFormat="1" ht="12.75">
      <c r="A88" s="260">
        <v>60</v>
      </c>
      <c r="B88" s="243" t="s">
        <v>604</v>
      </c>
      <c r="C88" s="244" t="s">
        <v>605</v>
      </c>
      <c r="D88" s="245" t="s">
        <v>1896</v>
      </c>
      <c r="E88" s="292">
        <v>755.1705000000001</v>
      </c>
      <c r="F88" s="56"/>
      <c r="G88" s="45"/>
    </row>
    <row r="89" spans="1:6" s="43" customFormat="1" ht="12.75">
      <c r="A89" s="260">
        <v>61</v>
      </c>
      <c r="B89" s="243" t="s">
        <v>606</v>
      </c>
      <c r="C89" s="244" t="s">
        <v>683</v>
      </c>
      <c r="D89" s="245" t="s">
        <v>1897</v>
      </c>
      <c r="E89" s="292">
        <v>755.1705000000001</v>
      </c>
      <c r="F89" s="58"/>
    </row>
    <row r="90" spans="1:6" s="43" customFormat="1" ht="12.75">
      <c r="A90" s="260">
        <v>62</v>
      </c>
      <c r="B90" s="243" t="s">
        <v>607</v>
      </c>
      <c r="C90" s="244" t="s">
        <v>684</v>
      </c>
      <c r="D90" s="245" t="s">
        <v>1898</v>
      </c>
      <c r="E90" s="292">
        <v>755.1705000000001</v>
      </c>
      <c r="F90" s="58"/>
    </row>
    <row r="91" spans="1:6" s="43" customFormat="1" ht="15">
      <c r="A91" s="381" t="s">
        <v>628</v>
      </c>
      <c r="B91" s="381"/>
      <c r="C91" s="381"/>
      <c r="D91" s="381"/>
      <c r="E91" s="381"/>
      <c r="F91" s="58"/>
    </row>
    <row r="92" spans="1:6" s="43" customFormat="1" ht="12.75">
      <c r="A92" s="260">
        <v>63</v>
      </c>
      <c r="B92" s="243" t="s">
        <v>1824</v>
      </c>
      <c r="C92" s="243" t="s">
        <v>625</v>
      </c>
      <c r="D92" s="245" t="s">
        <v>629</v>
      </c>
      <c r="E92" s="292">
        <v>173.8317</v>
      </c>
      <c r="F92" s="58"/>
    </row>
    <row r="93" spans="1:6" s="43" customFormat="1" ht="12.75">
      <c r="A93" s="260">
        <v>64</v>
      </c>
      <c r="B93" s="243" t="s">
        <v>1826</v>
      </c>
      <c r="C93" s="243" t="s">
        <v>1198</v>
      </c>
      <c r="D93" s="245" t="s">
        <v>630</v>
      </c>
      <c r="E93" s="292">
        <v>173.8317</v>
      </c>
      <c r="F93" s="58"/>
    </row>
    <row r="94" spans="1:6" s="43" customFormat="1" ht="12.75">
      <c r="A94" s="260">
        <v>65</v>
      </c>
      <c r="B94" s="243" t="s">
        <v>1827</v>
      </c>
      <c r="C94" s="243" t="s">
        <v>85</v>
      </c>
      <c r="D94" s="245" t="s">
        <v>631</v>
      </c>
      <c r="E94" s="292">
        <v>173.8317</v>
      </c>
      <c r="F94" s="58"/>
    </row>
    <row r="95" spans="1:6" s="43" customFormat="1" ht="12.75">
      <c r="A95" s="260">
        <v>66</v>
      </c>
      <c r="B95" s="243" t="s">
        <v>86</v>
      </c>
      <c r="C95" s="243" t="s">
        <v>87</v>
      </c>
      <c r="D95" s="245" t="s">
        <v>632</v>
      </c>
      <c r="E95" s="292">
        <v>173.8317</v>
      </c>
      <c r="F95" s="58"/>
    </row>
    <row r="96" spans="1:6" s="43" customFormat="1" ht="12.75">
      <c r="A96" s="260">
        <v>67</v>
      </c>
      <c r="B96" s="243" t="s">
        <v>88</v>
      </c>
      <c r="C96" s="243" t="s">
        <v>89</v>
      </c>
      <c r="D96" s="245" t="s">
        <v>633</v>
      </c>
      <c r="E96" s="292">
        <v>173.8317</v>
      </c>
      <c r="F96" s="58"/>
    </row>
    <row r="97" spans="1:6" s="43" customFormat="1" ht="15">
      <c r="A97" s="381" t="s">
        <v>685</v>
      </c>
      <c r="B97" s="381"/>
      <c r="C97" s="381"/>
      <c r="D97" s="381"/>
      <c r="E97" s="381"/>
      <c r="F97" s="58"/>
    </row>
    <row r="98" spans="1:6" s="43" customFormat="1" ht="12.75">
      <c r="A98" s="260">
        <v>68</v>
      </c>
      <c r="B98" s="243" t="s">
        <v>173</v>
      </c>
      <c r="C98" s="243" t="s">
        <v>625</v>
      </c>
      <c r="D98" s="245" t="s">
        <v>634</v>
      </c>
      <c r="E98" s="292">
        <v>121.11225</v>
      </c>
      <c r="F98" s="56"/>
    </row>
    <row r="99" spans="1:6" s="43" customFormat="1" ht="12.75">
      <c r="A99" s="260">
        <v>69</v>
      </c>
      <c r="B99" s="243" t="s">
        <v>175</v>
      </c>
      <c r="C99" s="243" t="s">
        <v>1198</v>
      </c>
      <c r="D99" s="245" t="s">
        <v>635</v>
      </c>
      <c r="E99" s="292">
        <v>121.11225</v>
      </c>
      <c r="F99" s="58"/>
    </row>
    <row r="100" spans="1:6" s="43" customFormat="1" ht="12.75">
      <c r="A100" s="260">
        <v>70</v>
      </c>
      <c r="B100" s="243" t="s">
        <v>177</v>
      </c>
      <c r="C100" s="243" t="s">
        <v>85</v>
      </c>
      <c r="D100" s="245" t="s">
        <v>636</v>
      </c>
      <c r="E100" s="292">
        <v>121.11225</v>
      </c>
      <c r="F100" s="58"/>
    </row>
    <row r="101" spans="1:6" s="43" customFormat="1" ht="12.75">
      <c r="A101" s="260">
        <v>71</v>
      </c>
      <c r="B101" s="243" t="s">
        <v>179</v>
      </c>
      <c r="C101" s="243" t="s">
        <v>87</v>
      </c>
      <c r="D101" s="245" t="s">
        <v>637</v>
      </c>
      <c r="E101" s="292">
        <v>121.11225</v>
      </c>
      <c r="F101" s="58"/>
    </row>
    <row r="102" spans="1:6" s="43" customFormat="1" ht="12.75">
      <c r="A102" s="260">
        <v>72</v>
      </c>
      <c r="B102" s="243" t="s">
        <v>181</v>
      </c>
      <c r="C102" s="243" t="s">
        <v>89</v>
      </c>
      <c r="D102" s="245" t="s">
        <v>638</v>
      </c>
      <c r="E102" s="292">
        <v>121.11225</v>
      </c>
      <c r="F102" s="58"/>
    </row>
    <row r="103" spans="1:6" s="43" customFormat="1" ht="12.75">
      <c r="A103" s="260">
        <v>73</v>
      </c>
      <c r="B103" s="243" t="s">
        <v>612</v>
      </c>
      <c r="C103" s="243" t="s">
        <v>1200</v>
      </c>
      <c r="D103" s="245" t="s">
        <v>1899</v>
      </c>
      <c r="E103" s="292">
        <v>121.11225</v>
      </c>
      <c r="F103" s="58"/>
    </row>
    <row r="104" spans="1:6" s="44" customFormat="1" ht="12.75">
      <c r="A104" s="260">
        <v>74</v>
      </c>
      <c r="B104" s="243" t="s">
        <v>614</v>
      </c>
      <c r="C104" s="243" t="s">
        <v>1202</v>
      </c>
      <c r="D104" s="245" t="s">
        <v>1900</v>
      </c>
      <c r="E104" s="292">
        <v>121.11225</v>
      </c>
      <c r="F104" s="60"/>
    </row>
    <row r="105" spans="1:6" s="44" customFormat="1" ht="15">
      <c r="A105" s="381" t="s">
        <v>686</v>
      </c>
      <c r="B105" s="381"/>
      <c r="C105" s="381"/>
      <c r="D105" s="381"/>
      <c r="E105" s="381"/>
      <c r="F105" s="60"/>
    </row>
    <row r="106" spans="1:6" s="44" customFormat="1" ht="12.75">
      <c r="A106" s="260">
        <v>75</v>
      </c>
      <c r="B106" s="237" t="s">
        <v>1192</v>
      </c>
      <c r="C106" s="237" t="s">
        <v>627</v>
      </c>
      <c r="D106" s="242" t="s">
        <v>639</v>
      </c>
      <c r="E106" s="292">
        <v>135.36075</v>
      </c>
      <c r="F106" s="60"/>
    </row>
    <row r="107" spans="1:6" s="44" customFormat="1" ht="12.75">
      <c r="A107" s="260">
        <v>76</v>
      </c>
      <c r="B107" s="237" t="s">
        <v>1194</v>
      </c>
      <c r="C107" s="237" t="s">
        <v>627</v>
      </c>
      <c r="D107" s="242" t="s">
        <v>640</v>
      </c>
      <c r="E107" s="292">
        <v>121.11225</v>
      </c>
      <c r="F107" s="60"/>
    </row>
    <row r="108" spans="1:6" s="44" customFormat="1" ht="12.75">
      <c r="A108" s="260">
        <v>77</v>
      </c>
      <c r="B108" s="237" t="s">
        <v>383</v>
      </c>
      <c r="C108" s="237" t="s">
        <v>384</v>
      </c>
      <c r="D108" s="242" t="s">
        <v>641</v>
      </c>
      <c r="E108" s="292">
        <v>121.11225</v>
      </c>
      <c r="F108" s="60"/>
    </row>
    <row r="109" spans="1:6" s="43" customFormat="1" ht="12.75">
      <c r="A109" s="260">
        <v>78</v>
      </c>
      <c r="B109" s="237" t="s">
        <v>272</v>
      </c>
      <c r="C109" s="237" t="s">
        <v>642</v>
      </c>
      <c r="D109" s="242" t="s">
        <v>643</v>
      </c>
      <c r="E109" s="292">
        <v>153.88379999999998</v>
      </c>
      <c r="F109" s="58"/>
    </row>
    <row r="110" spans="1:6" s="43" customFormat="1" ht="12.75">
      <c r="A110" s="260">
        <v>79</v>
      </c>
      <c r="B110" s="237" t="s">
        <v>385</v>
      </c>
      <c r="C110" s="237" t="s">
        <v>642</v>
      </c>
      <c r="D110" s="242" t="s">
        <v>644</v>
      </c>
      <c r="E110" s="292">
        <v>153.88379999999998</v>
      </c>
      <c r="F110" s="58"/>
    </row>
    <row r="111" spans="1:6" s="43" customFormat="1" ht="15">
      <c r="A111" s="381" t="s">
        <v>650</v>
      </c>
      <c r="B111" s="381"/>
      <c r="C111" s="381"/>
      <c r="D111" s="381"/>
      <c r="E111" s="381"/>
      <c r="F111" s="58"/>
    </row>
    <row r="112" spans="1:6" s="43" customFormat="1" ht="12.75">
      <c r="A112" s="260">
        <v>80</v>
      </c>
      <c r="B112" s="237" t="s">
        <v>651</v>
      </c>
      <c r="C112" s="237" t="s">
        <v>652</v>
      </c>
      <c r="D112" s="242" t="s">
        <v>653</v>
      </c>
      <c r="E112" s="292">
        <v>7223.9895</v>
      </c>
      <c r="F112" s="58"/>
    </row>
    <row r="113" spans="1:6" s="43" customFormat="1" ht="12.75">
      <c r="A113" s="260">
        <v>81</v>
      </c>
      <c r="B113" s="237" t="s">
        <v>654</v>
      </c>
      <c r="C113" s="237" t="s">
        <v>655</v>
      </c>
      <c r="D113" s="242" t="s">
        <v>656</v>
      </c>
      <c r="E113" s="292">
        <v>7223.9895</v>
      </c>
      <c r="F113" s="58"/>
    </row>
    <row r="114" spans="1:6" s="43" customFormat="1" ht="12.75">
      <c r="A114" s="260">
        <v>82</v>
      </c>
      <c r="B114" s="237" t="s">
        <v>1087</v>
      </c>
      <c r="C114" s="237" t="s">
        <v>1088</v>
      </c>
      <c r="D114" s="242" t="s">
        <v>1089</v>
      </c>
      <c r="E114" s="292">
        <v>7223.9895</v>
      </c>
      <c r="F114" s="58"/>
    </row>
    <row r="115" spans="1:6" s="43" customFormat="1" ht="12.75">
      <c r="A115" s="260">
        <v>83</v>
      </c>
      <c r="B115" s="237" t="s">
        <v>1090</v>
      </c>
      <c r="C115" s="237" t="s">
        <v>1091</v>
      </c>
      <c r="D115" s="242" t="s">
        <v>1092</v>
      </c>
      <c r="E115" s="292">
        <v>7223.9895</v>
      </c>
      <c r="F115" s="58"/>
    </row>
    <row r="116" spans="1:6" s="43" customFormat="1" ht="15">
      <c r="A116" s="381" t="s">
        <v>1472</v>
      </c>
      <c r="B116" s="381"/>
      <c r="C116" s="381"/>
      <c r="D116" s="381"/>
      <c r="E116" s="381"/>
      <c r="F116" s="58"/>
    </row>
    <row r="117" spans="1:6" s="43" customFormat="1" ht="12.75">
      <c r="A117" s="260">
        <v>84</v>
      </c>
      <c r="B117" s="237" t="s">
        <v>1473</v>
      </c>
      <c r="C117" s="237" t="s">
        <v>302</v>
      </c>
      <c r="D117" s="242" t="s">
        <v>1093</v>
      </c>
      <c r="E117" s="292">
        <v>48.44489999999999</v>
      </c>
      <c r="F117" s="58"/>
    </row>
    <row r="118" spans="1:6" s="43" customFormat="1" ht="12.75">
      <c r="A118" s="260">
        <v>85</v>
      </c>
      <c r="B118" s="237" t="s">
        <v>1774</v>
      </c>
      <c r="C118" s="237" t="s">
        <v>1400</v>
      </c>
      <c r="D118" s="242" t="s">
        <v>1094</v>
      </c>
      <c r="E118" s="292">
        <v>48.44489999999999</v>
      </c>
      <c r="F118" s="58"/>
    </row>
    <row r="119" spans="1:6" s="43" customFormat="1" ht="12.75">
      <c r="A119" s="260">
        <v>86</v>
      </c>
      <c r="B119" s="237" t="s">
        <v>1775</v>
      </c>
      <c r="C119" s="237" t="s">
        <v>1402</v>
      </c>
      <c r="D119" s="242" t="s">
        <v>1095</v>
      </c>
      <c r="E119" s="292">
        <v>48.44489999999999</v>
      </c>
      <c r="F119" s="58"/>
    </row>
    <row r="120" spans="1:6" s="43" customFormat="1" ht="12.75">
      <c r="A120" s="260">
        <v>87</v>
      </c>
      <c r="B120" s="237" t="s">
        <v>1776</v>
      </c>
      <c r="C120" s="237" t="s">
        <v>1428</v>
      </c>
      <c r="D120" s="242" t="s">
        <v>1096</v>
      </c>
      <c r="E120" s="292">
        <v>51.29459999999999</v>
      </c>
      <c r="F120" s="58"/>
    </row>
    <row r="121" spans="1:6" s="43" customFormat="1" ht="12.75">
      <c r="A121" s="260">
        <v>88</v>
      </c>
      <c r="B121" s="237" t="s">
        <v>1777</v>
      </c>
      <c r="C121" s="237" t="s">
        <v>1279</v>
      </c>
      <c r="D121" s="242" t="s">
        <v>1097</v>
      </c>
      <c r="E121" s="292">
        <v>51.29459999999999</v>
      </c>
      <c r="F121" s="58"/>
    </row>
    <row r="122" spans="1:6" s="43" customFormat="1" ht="12.75">
      <c r="A122" s="260">
        <v>89</v>
      </c>
      <c r="B122" s="237" t="s">
        <v>1778</v>
      </c>
      <c r="C122" s="237" t="s">
        <v>1281</v>
      </c>
      <c r="D122" s="242" t="s">
        <v>1098</v>
      </c>
      <c r="E122" s="292">
        <v>162.43290000000002</v>
      </c>
      <c r="F122" s="58"/>
    </row>
    <row r="123" spans="1:6" s="43" customFormat="1" ht="12.75">
      <c r="A123" s="260">
        <v>90</v>
      </c>
      <c r="B123" s="237" t="s">
        <v>1784</v>
      </c>
      <c r="C123" s="237" t="s">
        <v>1468</v>
      </c>
      <c r="D123" s="242" t="s">
        <v>1099</v>
      </c>
      <c r="E123" s="292">
        <v>163.85775</v>
      </c>
      <c r="F123" s="58"/>
    </row>
    <row r="124" spans="1:6" s="43" customFormat="1" ht="12.75">
      <c r="A124" s="260">
        <v>91</v>
      </c>
      <c r="B124" s="237" t="s">
        <v>1786</v>
      </c>
      <c r="C124" s="237" t="s">
        <v>1470</v>
      </c>
      <c r="D124" s="242" t="s">
        <v>1100</v>
      </c>
      <c r="E124" s="292">
        <v>163.85775</v>
      </c>
      <c r="F124" s="58"/>
    </row>
    <row r="125" spans="1:6" s="43" customFormat="1" ht="15">
      <c r="A125" s="381" t="s">
        <v>1101</v>
      </c>
      <c r="B125" s="381"/>
      <c r="C125" s="381"/>
      <c r="D125" s="381"/>
      <c r="E125" s="381"/>
      <c r="F125" s="58"/>
    </row>
    <row r="126" spans="1:6" s="43" customFormat="1" ht="12.75">
      <c r="A126" s="260">
        <v>92</v>
      </c>
      <c r="B126" s="237" t="s">
        <v>1787</v>
      </c>
      <c r="C126" s="237"/>
      <c r="D126" s="242" t="s">
        <v>1102</v>
      </c>
      <c r="E126" s="292">
        <v>119.68740000000001</v>
      </c>
      <c r="F126" s="58"/>
    </row>
    <row r="127" spans="1:6" s="43" customFormat="1" ht="12.75">
      <c r="A127" s="260">
        <v>93</v>
      </c>
      <c r="B127" s="237" t="s">
        <v>1788</v>
      </c>
      <c r="C127" s="237"/>
      <c r="D127" s="242" t="s">
        <v>1103</v>
      </c>
      <c r="E127" s="292">
        <v>129.66135</v>
      </c>
      <c r="F127" s="58"/>
    </row>
    <row r="128" spans="1:6" s="43" customFormat="1" ht="12.75">
      <c r="A128" s="260">
        <v>94</v>
      </c>
      <c r="B128" s="237" t="s">
        <v>687</v>
      </c>
      <c r="C128" s="237"/>
      <c r="D128" s="242" t="s">
        <v>1104</v>
      </c>
      <c r="E128" s="292">
        <v>149.60925000000003</v>
      </c>
      <c r="F128" s="58"/>
    </row>
    <row r="129" spans="1:6" s="43" customFormat="1" ht="12.75">
      <c r="A129" s="260">
        <v>95</v>
      </c>
      <c r="B129" s="237" t="s">
        <v>688</v>
      </c>
      <c r="C129" s="237"/>
      <c r="D129" s="242" t="s">
        <v>1105</v>
      </c>
      <c r="E129" s="292">
        <v>162.43290000000002</v>
      </c>
      <c r="F129" s="58"/>
    </row>
    <row r="130" spans="1:6" s="43" customFormat="1" ht="12.75">
      <c r="A130" s="260">
        <v>96</v>
      </c>
      <c r="B130" s="237" t="s">
        <v>1106</v>
      </c>
      <c r="C130" s="237" t="s">
        <v>1400</v>
      </c>
      <c r="D130" s="242" t="s">
        <v>1107</v>
      </c>
      <c r="E130" s="292">
        <v>119.68740000000001</v>
      </c>
      <c r="F130" s="58"/>
    </row>
    <row r="131" spans="1:6" s="43" customFormat="1" ht="12.75">
      <c r="A131" s="260">
        <v>97</v>
      </c>
      <c r="B131" s="237" t="s">
        <v>1108</v>
      </c>
      <c r="C131" s="237" t="s">
        <v>1402</v>
      </c>
      <c r="D131" s="242" t="s">
        <v>1109</v>
      </c>
      <c r="E131" s="292">
        <v>129.66135</v>
      </c>
      <c r="F131" s="58"/>
    </row>
    <row r="132" spans="1:6" s="43" customFormat="1" ht="12.75">
      <c r="A132" s="260">
        <v>98</v>
      </c>
      <c r="B132" s="237" t="s">
        <v>1110</v>
      </c>
      <c r="C132" s="237" t="s">
        <v>1428</v>
      </c>
      <c r="D132" s="242" t="s">
        <v>1111</v>
      </c>
      <c r="E132" s="292">
        <v>149.60925000000003</v>
      </c>
      <c r="F132" s="58"/>
    </row>
    <row r="133" spans="1:6" s="43" customFormat="1" ht="12.75">
      <c r="A133" s="260">
        <v>99</v>
      </c>
      <c r="B133" s="237" t="s">
        <v>1112</v>
      </c>
      <c r="C133" s="237" t="s">
        <v>1279</v>
      </c>
      <c r="D133" s="242" t="s">
        <v>1113</v>
      </c>
      <c r="E133" s="292">
        <v>162.43290000000002</v>
      </c>
      <c r="F133" s="58"/>
    </row>
    <row r="134" spans="1:6" s="43" customFormat="1" ht="12.75">
      <c r="A134" s="260">
        <v>100</v>
      </c>
      <c r="B134" s="237" t="s">
        <v>1114</v>
      </c>
      <c r="C134" s="261"/>
      <c r="D134" s="242" t="s">
        <v>1115</v>
      </c>
      <c r="E134" s="292">
        <v>0</v>
      </c>
      <c r="F134" s="58"/>
    </row>
    <row r="135" spans="1:6" s="43" customFormat="1" ht="15">
      <c r="A135" s="395" t="s">
        <v>689</v>
      </c>
      <c r="B135" s="395"/>
      <c r="C135" s="395"/>
      <c r="D135" s="395"/>
      <c r="E135" s="395"/>
      <c r="F135" s="58"/>
    </row>
    <row r="136" spans="1:6" s="43" customFormat="1" ht="15">
      <c r="A136" s="381" t="s">
        <v>690</v>
      </c>
      <c r="B136" s="381"/>
      <c r="C136" s="381"/>
      <c r="D136" s="381"/>
      <c r="E136" s="381"/>
      <c r="F136" s="58"/>
    </row>
    <row r="137" spans="1:6" s="43" customFormat="1" ht="12.75">
      <c r="A137" s="260">
        <v>101</v>
      </c>
      <c r="B137" s="237" t="s">
        <v>691</v>
      </c>
      <c r="C137" s="237" t="s">
        <v>663</v>
      </c>
      <c r="D137" s="242" t="s">
        <v>1116</v>
      </c>
      <c r="E137" s="292">
        <v>441.7035</v>
      </c>
      <c r="F137" s="58"/>
    </row>
    <row r="138" spans="1:6" s="43" customFormat="1" ht="12.75">
      <c r="A138" s="260">
        <v>102</v>
      </c>
      <c r="B138" s="237" t="s">
        <v>692</v>
      </c>
      <c r="C138" s="237" t="s">
        <v>663</v>
      </c>
      <c r="D138" s="242" t="s">
        <v>1117</v>
      </c>
      <c r="E138" s="292">
        <v>400.38284999999996</v>
      </c>
      <c r="F138" s="58"/>
    </row>
    <row r="139" spans="1:6" s="43" customFormat="1" ht="12.75">
      <c r="A139" s="260">
        <v>103</v>
      </c>
      <c r="B139" s="237" t="s">
        <v>1118</v>
      </c>
      <c r="C139" s="237" t="s">
        <v>663</v>
      </c>
      <c r="D139" s="242" t="s">
        <v>1119</v>
      </c>
      <c r="E139" s="292">
        <v>400.38284999999996</v>
      </c>
      <c r="F139" s="58"/>
    </row>
    <row r="140" spans="1:6" s="43" customFormat="1" ht="12.75">
      <c r="A140" s="260">
        <v>104</v>
      </c>
      <c r="B140" s="237" t="s">
        <v>1120</v>
      </c>
      <c r="C140" s="237" t="s">
        <v>663</v>
      </c>
      <c r="D140" s="242" t="s">
        <v>1125</v>
      </c>
      <c r="E140" s="292">
        <v>427.455</v>
      </c>
      <c r="F140" s="58"/>
    </row>
    <row r="141" spans="1:6" s="43" customFormat="1" ht="12.75">
      <c r="A141" s="260">
        <v>105</v>
      </c>
      <c r="B141" s="237" t="s">
        <v>1126</v>
      </c>
      <c r="C141" s="237" t="s">
        <v>663</v>
      </c>
      <c r="D141" s="242" t="s">
        <v>1127</v>
      </c>
      <c r="E141" s="292">
        <v>401.8077</v>
      </c>
      <c r="F141" s="58"/>
    </row>
    <row r="142" spans="1:6" s="43" customFormat="1" ht="12.75">
      <c r="A142" s="260">
        <v>106</v>
      </c>
      <c r="B142" s="237" t="s">
        <v>1312</v>
      </c>
      <c r="C142" s="237" t="s">
        <v>663</v>
      </c>
      <c r="D142" s="242" t="s">
        <v>1313</v>
      </c>
      <c r="E142" s="292">
        <v>491.4525</v>
      </c>
      <c r="F142" s="58"/>
    </row>
    <row r="143" spans="1:6" s="43" customFormat="1" ht="12.75">
      <c r="A143" s="260">
        <v>107</v>
      </c>
      <c r="B143" s="237" t="s">
        <v>1314</v>
      </c>
      <c r="C143" s="237" t="s">
        <v>663</v>
      </c>
      <c r="D143" s="242" t="s">
        <v>1315</v>
      </c>
      <c r="E143" s="292">
        <v>450.3975</v>
      </c>
      <c r="F143" s="58"/>
    </row>
    <row r="144" spans="1:6" s="43" customFormat="1" ht="12.75">
      <c r="A144" s="260">
        <v>108</v>
      </c>
      <c r="B144" s="237" t="s">
        <v>1316</v>
      </c>
      <c r="C144" s="237" t="s">
        <v>663</v>
      </c>
      <c r="D144" s="242" t="s">
        <v>1317</v>
      </c>
      <c r="E144" s="292">
        <v>450.3975</v>
      </c>
      <c r="F144" s="58"/>
    </row>
    <row r="145" spans="1:6" s="43" customFormat="1" ht="12.75">
      <c r="A145" s="260">
        <v>109</v>
      </c>
      <c r="B145" s="237" t="s">
        <v>1318</v>
      </c>
      <c r="C145" s="237" t="s">
        <v>663</v>
      </c>
      <c r="D145" s="242" t="s">
        <v>1319</v>
      </c>
      <c r="E145" s="292">
        <v>491.4525</v>
      </c>
      <c r="F145" s="58"/>
    </row>
    <row r="146" spans="1:6" s="43" customFormat="1" ht="12.75">
      <c r="A146" s="260">
        <v>110</v>
      </c>
      <c r="B146" s="237" t="s">
        <v>1128</v>
      </c>
      <c r="C146" s="237" t="s">
        <v>1129</v>
      </c>
      <c r="D146" s="242" t="s">
        <v>1130</v>
      </c>
      <c r="E146" s="292">
        <v>500.12235</v>
      </c>
      <c r="F146" s="58"/>
    </row>
    <row r="147" spans="1:6" s="43" customFormat="1" ht="12.75">
      <c r="A147" s="260">
        <v>111</v>
      </c>
      <c r="B147" s="237" t="s">
        <v>1131</v>
      </c>
      <c r="C147" s="237" t="s">
        <v>1129</v>
      </c>
      <c r="D147" s="242" t="s">
        <v>1132</v>
      </c>
      <c r="E147" s="292">
        <v>487.2987</v>
      </c>
      <c r="F147" s="58"/>
    </row>
    <row r="148" spans="1:6" s="43" customFormat="1" ht="12.75">
      <c r="A148" s="260">
        <v>112</v>
      </c>
      <c r="B148" s="237" t="s">
        <v>1930</v>
      </c>
      <c r="C148" s="237" t="s">
        <v>1129</v>
      </c>
      <c r="D148" s="242" t="s">
        <v>1931</v>
      </c>
      <c r="E148" s="292">
        <v>589.8879</v>
      </c>
      <c r="F148" s="58"/>
    </row>
    <row r="149" spans="1:6" s="43" customFormat="1" ht="12.75">
      <c r="A149" s="260">
        <v>113</v>
      </c>
      <c r="B149" s="237" t="s">
        <v>1932</v>
      </c>
      <c r="C149" s="237" t="s">
        <v>1129</v>
      </c>
      <c r="D149" s="242" t="s">
        <v>1933</v>
      </c>
      <c r="E149" s="292">
        <v>589.8879</v>
      </c>
      <c r="F149" s="58"/>
    </row>
    <row r="150" spans="1:6" s="43" customFormat="1" ht="12.75">
      <c r="A150" s="260">
        <v>114</v>
      </c>
      <c r="B150" s="237" t="s">
        <v>1934</v>
      </c>
      <c r="C150" s="237" t="s">
        <v>1129</v>
      </c>
      <c r="D150" s="242" t="s">
        <v>1935</v>
      </c>
      <c r="E150" s="292">
        <v>705.3007500000001</v>
      </c>
      <c r="F150" s="58"/>
    </row>
    <row r="151" spans="1:6" s="43" customFormat="1" ht="12.75">
      <c r="A151" s="260">
        <v>115</v>
      </c>
      <c r="B151" s="237" t="s">
        <v>1823</v>
      </c>
      <c r="C151" s="237" t="s">
        <v>663</v>
      </c>
      <c r="D151" s="242" t="s">
        <v>1936</v>
      </c>
      <c r="E151" s="292">
        <v>488.72355</v>
      </c>
      <c r="F151" s="58"/>
    </row>
    <row r="152" spans="1:6" s="43" customFormat="1" ht="12.75">
      <c r="A152" s="260">
        <v>116</v>
      </c>
      <c r="B152" s="237" t="s">
        <v>1937</v>
      </c>
      <c r="C152" s="237" t="s">
        <v>1129</v>
      </c>
      <c r="D152" s="242" t="s">
        <v>1938</v>
      </c>
      <c r="E152" s="292">
        <v>913.3288499999999</v>
      </c>
      <c r="F152" s="58"/>
    </row>
    <row r="153" spans="1:6" s="43" customFormat="1" ht="12.75">
      <c r="A153" s="260">
        <v>117</v>
      </c>
      <c r="B153" s="237" t="s">
        <v>1939</v>
      </c>
      <c r="C153" s="237" t="s">
        <v>1129</v>
      </c>
      <c r="D153" s="242" t="s">
        <v>1940</v>
      </c>
      <c r="E153" s="292">
        <v>830.68755</v>
      </c>
      <c r="F153" s="58"/>
    </row>
    <row r="154" spans="1:6" s="43" customFormat="1" ht="12.75">
      <c r="A154" s="260">
        <v>118</v>
      </c>
      <c r="B154" s="237" t="s">
        <v>1941</v>
      </c>
      <c r="C154" s="237" t="s">
        <v>1129</v>
      </c>
      <c r="D154" s="242" t="s">
        <v>1942</v>
      </c>
      <c r="E154" s="292">
        <v>830.68755</v>
      </c>
      <c r="F154" s="58"/>
    </row>
    <row r="155" spans="1:6" s="43" customFormat="1" ht="12.75">
      <c r="A155" s="260">
        <v>119</v>
      </c>
      <c r="B155" s="237" t="s">
        <v>1943</v>
      </c>
      <c r="C155" s="237" t="s">
        <v>1129</v>
      </c>
      <c r="D155" s="242" t="s">
        <v>1944</v>
      </c>
      <c r="E155" s="292">
        <v>830.68755</v>
      </c>
      <c r="F155" s="58"/>
    </row>
    <row r="156" spans="1:6" s="43" customFormat="1" ht="12.75">
      <c r="A156" s="260">
        <v>120</v>
      </c>
      <c r="B156" s="237" t="s">
        <v>1945</v>
      </c>
      <c r="C156" s="237" t="s">
        <v>1129</v>
      </c>
      <c r="D156" s="242" t="s">
        <v>1946</v>
      </c>
      <c r="E156" s="292">
        <v>844.9360499999999</v>
      </c>
      <c r="F156" s="58"/>
    </row>
    <row r="157" spans="1:6" s="43" customFormat="1" ht="12.75">
      <c r="A157" s="260">
        <v>121</v>
      </c>
      <c r="B157" s="237" t="s">
        <v>1358</v>
      </c>
      <c r="C157" s="237" t="s">
        <v>1359</v>
      </c>
      <c r="D157" s="242" t="s">
        <v>1320</v>
      </c>
      <c r="E157" s="292">
        <v>1994.79</v>
      </c>
      <c r="F157" s="58"/>
    </row>
    <row r="158" spans="1:6" s="43" customFormat="1" ht="15">
      <c r="A158" s="381" t="s">
        <v>1369</v>
      </c>
      <c r="B158" s="381"/>
      <c r="C158" s="381"/>
      <c r="D158" s="381"/>
      <c r="E158" s="381"/>
      <c r="F158" s="58"/>
    </row>
    <row r="159" spans="1:6" s="43" customFormat="1" ht="12.75">
      <c r="A159" s="260">
        <v>122</v>
      </c>
      <c r="B159" s="237" t="s">
        <v>301</v>
      </c>
      <c r="C159" s="237" t="s">
        <v>302</v>
      </c>
      <c r="D159" s="242" t="s">
        <v>1901</v>
      </c>
      <c r="E159" s="291">
        <v>128.2365</v>
      </c>
      <c r="F159" s="58"/>
    </row>
    <row r="160" spans="1:6" s="43" customFormat="1" ht="12.75">
      <c r="A160" s="260">
        <v>123</v>
      </c>
      <c r="B160" s="237" t="s">
        <v>1394</v>
      </c>
      <c r="C160" s="237" t="s">
        <v>1400</v>
      </c>
      <c r="D160" s="242" t="s">
        <v>1902</v>
      </c>
      <c r="E160" s="291">
        <v>135.36075</v>
      </c>
      <c r="F160" s="58"/>
    </row>
    <row r="161" spans="1:6" s="43" customFormat="1" ht="12.75">
      <c r="A161" s="260">
        <v>124</v>
      </c>
      <c r="B161" s="237" t="s">
        <v>1401</v>
      </c>
      <c r="C161" s="237" t="s">
        <v>1402</v>
      </c>
      <c r="D161" s="242" t="s">
        <v>1903</v>
      </c>
      <c r="E161" s="291">
        <v>139.6353</v>
      </c>
      <c r="F161" s="58"/>
    </row>
    <row r="162" spans="1:6" s="43" customFormat="1" ht="12.75">
      <c r="A162" s="260">
        <v>125</v>
      </c>
      <c r="B162" s="237" t="s">
        <v>1425</v>
      </c>
      <c r="C162" s="237" t="s">
        <v>1428</v>
      </c>
      <c r="D162" s="242" t="s">
        <v>1370</v>
      </c>
      <c r="E162" s="291">
        <v>142.485</v>
      </c>
      <c r="F162" s="58"/>
    </row>
    <row r="163" spans="1:6" s="43" customFormat="1" ht="12.75">
      <c r="A163" s="260">
        <v>126</v>
      </c>
      <c r="B163" s="237" t="s">
        <v>1429</v>
      </c>
      <c r="C163" s="237" t="s">
        <v>1279</v>
      </c>
      <c r="D163" s="242" t="s">
        <v>1371</v>
      </c>
      <c r="E163" s="291">
        <v>149.60925000000003</v>
      </c>
      <c r="F163" s="58"/>
    </row>
    <row r="164" spans="1:6" s="43" customFormat="1" ht="12.75">
      <c r="A164" s="260">
        <v>127</v>
      </c>
      <c r="B164" s="237" t="s">
        <v>1280</v>
      </c>
      <c r="C164" s="237" t="s">
        <v>1281</v>
      </c>
      <c r="D164" s="242" t="s">
        <v>1372</v>
      </c>
      <c r="E164" s="291">
        <v>316.31669999999997</v>
      </c>
      <c r="F164" s="58"/>
    </row>
    <row r="165" spans="1:6" s="43" customFormat="1" ht="12.75">
      <c r="A165" s="260">
        <v>128</v>
      </c>
      <c r="B165" s="237" t="s">
        <v>1467</v>
      </c>
      <c r="C165" s="237" t="s">
        <v>1468</v>
      </c>
      <c r="D165" s="242" t="s">
        <v>1373</v>
      </c>
      <c r="E165" s="291">
        <v>341.964</v>
      </c>
      <c r="F165" s="58"/>
    </row>
    <row r="166" spans="1:6" s="43" customFormat="1" ht="12.75">
      <c r="A166" s="260">
        <v>129</v>
      </c>
      <c r="B166" s="237" t="s">
        <v>1469</v>
      </c>
      <c r="C166" s="237" t="s">
        <v>1470</v>
      </c>
      <c r="D166" s="242" t="s">
        <v>1374</v>
      </c>
      <c r="E166" s="291">
        <v>398.95799999999997</v>
      </c>
      <c r="F166" s="58"/>
    </row>
    <row r="167" spans="1:6" s="43" customFormat="1" ht="15">
      <c r="A167" s="381" t="s">
        <v>1380</v>
      </c>
      <c r="B167" s="381"/>
      <c r="C167" s="381"/>
      <c r="D167" s="381"/>
      <c r="E167" s="381"/>
      <c r="F167" s="58"/>
    </row>
    <row r="168" spans="1:6" s="43" customFormat="1" ht="12.75">
      <c r="A168" s="260">
        <v>130</v>
      </c>
      <c r="B168" s="237" t="s">
        <v>1381</v>
      </c>
      <c r="C168" s="237"/>
      <c r="D168" s="242" t="s">
        <v>1382</v>
      </c>
      <c r="E168" s="292">
        <v>202.3287</v>
      </c>
      <c r="F168" s="58"/>
    </row>
    <row r="169" spans="1:6" s="43" customFormat="1" ht="12.75">
      <c r="A169" s="260">
        <v>131</v>
      </c>
      <c r="B169" s="237" t="s">
        <v>1383</v>
      </c>
      <c r="C169" s="237"/>
      <c r="D169" s="242" t="s">
        <v>1384</v>
      </c>
      <c r="E169" s="292">
        <v>212.30265</v>
      </c>
      <c r="F169" s="58"/>
    </row>
    <row r="170" spans="1:6" s="43" customFormat="1" ht="12.75">
      <c r="A170" s="260">
        <v>132</v>
      </c>
      <c r="B170" s="237" t="s">
        <v>1385</v>
      </c>
      <c r="C170" s="237"/>
      <c r="D170" s="242" t="s">
        <v>1386</v>
      </c>
      <c r="E170" s="292">
        <v>293.5191</v>
      </c>
      <c r="F170" s="58"/>
    </row>
    <row r="171" spans="1:6" s="43" customFormat="1" ht="12.75">
      <c r="A171" s="260">
        <v>133</v>
      </c>
      <c r="B171" s="237" t="s">
        <v>1387</v>
      </c>
      <c r="C171" s="237"/>
      <c r="D171" s="242" t="s">
        <v>1388</v>
      </c>
      <c r="E171" s="292">
        <v>339.11429999999996</v>
      </c>
      <c r="F171" s="58"/>
    </row>
    <row r="172" spans="1:6" s="43" customFormat="1" ht="12.75">
      <c r="A172" s="260">
        <v>134</v>
      </c>
      <c r="B172" s="237" t="s">
        <v>909</v>
      </c>
      <c r="C172" s="237" t="s">
        <v>1400</v>
      </c>
      <c r="D172" s="242" t="s">
        <v>1389</v>
      </c>
      <c r="E172" s="292">
        <v>202.3287</v>
      </c>
      <c r="F172" s="58"/>
    </row>
    <row r="173" spans="1:6" s="43" customFormat="1" ht="12.75">
      <c r="A173" s="260">
        <v>135</v>
      </c>
      <c r="B173" s="237" t="s">
        <v>910</v>
      </c>
      <c r="C173" s="237" t="s">
        <v>1402</v>
      </c>
      <c r="D173" s="242" t="s">
        <v>481</v>
      </c>
      <c r="E173" s="292">
        <v>212.30265</v>
      </c>
      <c r="F173" s="58"/>
    </row>
    <row r="174" spans="1:6" s="43" customFormat="1" ht="12.75">
      <c r="A174" s="260">
        <v>136</v>
      </c>
      <c r="B174" s="237" t="s">
        <v>911</v>
      </c>
      <c r="C174" s="237" t="s">
        <v>1428</v>
      </c>
      <c r="D174" s="242" t="s">
        <v>482</v>
      </c>
      <c r="E174" s="292">
        <v>293.5191</v>
      </c>
      <c r="F174" s="58"/>
    </row>
    <row r="175" spans="1:6" s="43" customFormat="1" ht="12.75">
      <c r="A175" s="260">
        <v>137</v>
      </c>
      <c r="B175" s="237" t="s">
        <v>912</v>
      </c>
      <c r="C175" s="237" t="s">
        <v>1279</v>
      </c>
      <c r="D175" s="242" t="s">
        <v>483</v>
      </c>
      <c r="E175" s="292">
        <v>339.11429999999996</v>
      </c>
      <c r="F175" s="58"/>
    </row>
    <row r="176" spans="1:6" s="43" customFormat="1" ht="12.75">
      <c r="A176" s="260">
        <v>138</v>
      </c>
      <c r="B176" s="237" t="s">
        <v>796</v>
      </c>
      <c r="C176" s="237"/>
      <c r="D176" s="242" t="s">
        <v>797</v>
      </c>
      <c r="E176" s="292">
        <v>555.6915</v>
      </c>
      <c r="F176" s="58"/>
    </row>
    <row r="177" spans="1:6" s="43" customFormat="1" ht="12.75">
      <c r="A177" s="260">
        <v>139</v>
      </c>
      <c r="B177" s="237" t="s">
        <v>1471</v>
      </c>
      <c r="C177" s="237" t="s">
        <v>798</v>
      </c>
      <c r="D177" s="242" t="s">
        <v>1904</v>
      </c>
      <c r="E177" s="292">
        <v>361.9119</v>
      </c>
      <c r="F177" s="58"/>
    </row>
    <row r="178" spans="1:6" s="43" customFormat="1" ht="15">
      <c r="A178" s="381" t="s">
        <v>799</v>
      </c>
      <c r="B178" s="381"/>
      <c r="C178" s="381"/>
      <c r="D178" s="381"/>
      <c r="E178" s="381"/>
      <c r="F178" s="58"/>
    </row>
    <row r="179" spans="1:6" s="43" customFormat="1" ht="12.75">
      <c r="A179" s="260">
        <v>140</v>
      </c>
      <c r="B179" s="237" t="s">
        <v>913</v>
      </c>
      <c r="C179" s="237" t="s">
        <v>302</v>
      </c>
      <c r="D179" s="242" t="s">
        <v>800</v>
      </c>
      <c r="E179" s="292">
        <v>135.36075</v>
      </c>
      <c r="F179" s="58"/>
    </row>
    <row r="180" spans="1:6" s="43" customFormat="1" ht="12.75">
      <c r="A180" s="260">
        <v>141</v>
      </c>
      <c r="B180" s="237" t="s">
        <v>914</v>
      </c>
      <c r="C180" s="237" t="s">
        <v>1400</v>
      </c>
      <c r="D180" s="242" t="s">
        <v>801</v>
      </c>
      <c r="E180" s="292">
        <v>135.36075</v>
      </c>
      <c r="F180" s="58"/>
    </row>
    <row r="181" spans="1:6" s="43" customFormat="1" ht="12.75">
      <c r="A181" s="260">
        <v>142</v>
      </c>
      <c r="B181" s="237" t="s">
        <v>915</v>
      </c>
      <c r="C181" s="237" t="s">
        <v>1402</v>
      </c>
      <c r="D181" s="242" t="s">
        <v>802</v>
      </c>
      <c r="E181" s="292">
        <v>135.36075</v>
      </c>
      <c r="F181" s="58"/>
    </row>
    <row r="182" spans="1:6" s="43" customFormat="1" ht="12.75">
      <c r="A182" s="260">
        <v>143</v>
      </c>
      <c r="B182" s="237" t="s">
        <v>916</v>
      </c>
      <c r="C182" s="237" t="s">
        <v>1428</v>
      </c>
      <c r="D182" s="242" t="s">
        <v>803</v>
      </c>
      <c r="E182" s="292">
        <v>149.60925000000003</v>
      </c>
      <c r="F182" s="58"/>
    </row>
    <row r="183" spans="1:6" s="43" customFormat="1" ht="12.75">
      <c r="A183" s="260">
        <v>144</v>
      </c>
      <c r="B183" s="237" t="s">
        <v>917</v>
      </c>
      <c r="C183" s="237" t="s">
        <v>1279</v>
      </c>
      <c r="D183" s="242" t="s">
        <v>804</v>
      </c>
      <c r="E183" s="292">
        <v>163.85775</v>
      </c>
      <c r="F183" s="58"/>
    </row>
    <row r="184" spans="1:6" s="43" customFormat="1" ht="15">
      <c r="A184" s="395" t="s">
        <v>918</v>
      </c>
      <c r="B184" s="395"/>
      <c r="C184" s="395"/>
      <c r="D184" s="395"/>
      <c r="E184" s="395"/>
      <c r="F184" s="58"/>
    </row>
    <row r="185" spans="1:6" s="43" customFormat="1" ht="15">
      <c r="A185" s="381" t="s">
        <v>919</v>
      </c>
      <c r="B185" s="381"/>
      <c r="C185" s="381"/>
      <c r="D185" s="381"/>
      <c r="E185" s="381"/>
      <c r="F185" s="58"/>
    </row>
    <row r="186" spans="1:6" s="43" customFormat="1" ht="12.75">
      <c r="A186" s="260">
        <v>145</v>
      </c>
      <c r="B186" s="237" t="s">
        <v>1802</v>
      </c>
      <c r="C186" s="237" t="s">
        <v>1321</v>
      </c>
      <c r="D186" s="242" t="s">
        <v>805</v>
      </c>
      <c r="E186" s="292">
        <v>537.16845</v>
      </c>
      <c r="F186" s="58"/>
    </row>
    <row r="187" spans="1:6" s="43" customFormat="1" ht="12.75">
      <c r="A187" s="260">
        <v>146</v>
      </c>
      <c r="B187" s="237" t="s">
        <v>1802</v>
      </c>
      <c r="C187" s="237" t="s">
        <v>1322</v>
      </c>
      <c r="D187" s="242" t="s">
        <v>806</v>
      </c>
      <c r="E187" s="292">
        <v>541.443</v>
      </c>
      <c r="F187" s="58"/>
    </row>
    <row r="188" spans="1:6" s="43" customFormat="1" ht="12.75">
      <c r="A188" s="260">
        <v>147</v>
      </c>
      <c r="B188" s="237" t="s">
        <v>1802</v>
      </c>
      <c r="C188" s="237" t="s">
        <v>1323</v>
      </c>
      <c r="D188" s="242" t="s">
        <v>1324</v>
      </c>
      <c r="E188" s="292">
        <v>869.4</v>
      </c>
      <c r="F188" s="58"/>
    </row>
    <row r="189" spans="1:6" s="43" customFormat="1" ht="12.75">
      <c r="A189" s="260">
        <v>148</v>
      </c>
      <c r="B189" s="237" t="s">
        <v>1802</v>
      </c>
      <c r="C189" s="237" t="s">
        <v>1325</v>
      </c>
      <c r="D189" s="242" t="s">
        <v>1326</v>
      </c>
      <c r="E189" s="292">
        <v>911.6625</v>
      </c>
      <c r="F189" s="58"/>
    </row>
    <row r="190" spans="1:6" s="43" customFormat="1" ht="12.75">
      <c r="A190" s="260">
        <v>149</v>
      </c>
      <c r="B190" s="237" t="s">
        <v>1802</v>
      </c>
      <c r="C190" s="237" t="s">
        <v>1327</v>
      </c>
      <c r="D190" s="242" t="s">
        <v>807</v>
      </c>
      <c r="E190" s="292">
        <v>748.04625</v>
      </c>
      <c r="F190" s="58"/>
    </row>
    <row r="191" spans="1:6" s="43" customFormat="1" ht="12.75">
      <c r="A191" s="260">
        <v>150</v>
      </c>
      <c r="B191" s="237" t="s">
        <v>1802</v>
      </c>
      <c r="C191" s="237" t="s">
        <v>1328</v>
      </c>
      <c r="D191" s="242" t="s">
        <v>808</v>
      </c>
      <c r="E191" s="292">
        <v>709.5753</v>
      </c>
      <c r="F191" s="58"/>
    </row>
    <row r="192" spans="1:6" s="43" customFormat="1" ht="12.75">
      <c r="A192" s="260">
        <v>151</v>
      </c>
      <c r="B192" s="237" t="s">
        <v>1802</v>
      </c>
      <c r="C192" s="237" t="s">
        <v>1329</v>
      </c>
      <c r="D192" s="242" t="s">
        <v>809</v>
      </c>
      <c r="E192" s="292">
        <v>709.5753</v>
      </c>
      <c r="F192" s="58"/>
    </row>
    <row r="193" spans="1:6" s="43" customFormat="1" ht="12.75">
      <c r="A193" s="260">
        <v>152</v>
      </c>
      <c r="B193" s="237" t="s">
        <v>1802</v>
      </c>
      <c r="C193" s="237" t="s">
        <v>1330</v>
      </c>
      <c r="D193" s="242" t="s">
        <v>1331</v>
      </c>
      <c r="E193" s="292">
        <v>2072.07</v>
      </c>
      <c r="F193" s="58"/>
    </row>
    <row r="194" spans="1:6" s="43" customFormat="1" ht="15">
      <c r="A194" s="381" t="s">
        <v>920</v>
      </c>
      <c r="B194" s="381"/>
      <c r="C194" s="381"/>
      <c r="D194" s="381"/>
      <c r="E194" s="381"/>
      <c r="F194" s="58"/>
    </row>
    <row r="195" spans="1:6" s="43" customFormat="1" ht="12.75">
      <c r="A195" s="260">
        <v>153</v>
      </c>
      <c r="B195" s="243" t="s">
        <v>1802</v>
      </c>
      <c r="C195" s="243" t="s">
        <v>2042</v>
      </c>
      <c r="D195" s="245" t="s">
        <v>810</v>
      </c>
      <c r="E195" s="292">
        <v>333.4149</v>
      </c>
      <c r="F195" s="58"/>
    </row>
    <row r="196" spans="1:6" s="43" customFormat="1" ht="12.75">
      <c r="A196" s="260">
        <v>154</v>
      </c>
      <c r="B196" s="243" t="s">
        <v>1802</v>
      </c>
      <c r="C196" s="243" t="s">
        <v>811</v>
      </c>
      <c r="D196" s="245" t="s">
        <v>812</v>
      </c>
      <c r="E196" s="292">
        <v>354.78765</v>
      </c>
      <c r="F196" s="58"/>
    </row>
    <row r="197" spans="1:6" s="43" customFormat="1" ht="12.75">
      <c r="A197" s="260">
        <v>155</v>
      </c>
      <c r="B197" s="243" t="s">
        <v>1802</v>
      </c>
      <c r="C197" s="243" t="s">
        <v>300</v>
      </c>
      <c r="D197" s="245" t="s">
        <v>813</v>
      </c>
      <c r="E197" s="292">
        <v>606.9861</v>
      </c>
      <c r="F197" s="58"/>
    </row>
    <row r="198" spans="1:6" s="43" customFormat="1" ht="12.75">
      <c r="A198" s="260">
        <v>156</v>
      </c>
      <c r="B198" s="243" t="s">
        <v>1802</v>
      </c>
      <c r="C198" s="243" t="s">
        <v>814</v>
      </c>
      <c r="D198" s="245" t="s">
        <v>815</v>
      </c>
      <c r="E198" s="292">
        <v>608.41095</v>
      </c>
      <c r="F198" s="58"/>
    </row>
    <row r="199" spans="1:6" s="43" customFormat="1" ht="12.75">
      <c r="A199" s="260">
        <v>157</v>
      </c>
      <c r="B199" s="243" t="s">
        <v>1802</v>
      </c>
      <c r="C199" s="243" t="s">
        <v>816</v>
      </c>
      <c r="D199" s="245" t="s">
        <v>817</v>
      </c>
      <c r="E199" s="292">
        <v>750.8959500000001</v>
      </c>
      <c r="F199" s="58"/>
    </row>
    <row r="200" spans="1:6" s="43" customFormat="1" ht="15">
      <c r="A200" s="395" t="s">
        <v>921</v>
      </c>
      <c r="B200" s="395"/>
      <c r="C200" s="395"/>
      <c r="D200" s="395"/>
      <c r="E200" s="395"/>
      <c r="F200" s="58"/>
    </row>
    <row r="201" spans="1:6" s="43" customFormat="1" ht="15">
      <c r="A201" s="381" t="s">
        <v>818</v>
      </c>
      <c r="B201" s="381"/>
      <c r="C201" s="381"/>
      <c r="D201" s="381"/>
      <c r="E201" s="381"/>
      <c r="F201" s="58"/>
    </row>
    <row r="202" spans="1:6" s="43" customFormat="1" ht="12.75">
      <c r="A202" s="260">
        <v>158</v>
      </c>
      <c r="B202" s="243" t="s">
        <v>1195</v>
      </c>
      <c r="C202" s="243" t="s">
        <v>1332</v>
      </c>
      <c r="D202" s="245" t="s">
        <v>819</v>
      </c>
      <c r="E202" s="292">
        <v>29.921850000000003</v>
      </c>
      <c r="F202" s="58"/>
    </row>
    <row r="203" spans="1:6" s="43" customFormat="1" ht="12.75">
      <c r="A203" s="260">
        <v>159</v>
      </c>
      <c r="B203" s="243" t="s">
        <v>1196</v>
      </c>
      <c r="C203" s="243" t="s">
        <v>1333</v>
      </c>
      <c r="D203" s="245" t="s">
        <v>492</v>
      </c>
      <c r="E203" s="292">
        <v>29.921850000000003</v>
      </c>
      <c r="F203" s="58"/>
    </row>
    <row r="204" spans="1:6" s="43" customFormat="1" ht="12.75">
      <c r="A204" s="260">
        <v>160</v>
      </c>
      <c r="B204" s="243" t="s">
        <v>493</v>
      </c>
      <c r="C204" s="243" t="s">
        <v>1334</v>
      </c>
      <c r="D204" s="245" t="s">
        <v>494</v>
      </c>
      <c r="E204" s="292">
        <v>29.921850000000003</v>
      </c>
      <c r="F204" s="58"/>
    </row>
    <row r="205" spans="1:6" s="43" customFormat="1" ht="12.75">
      <c r="A205" s="260">
        <v>161</v>
      </c>
      <c r="B205" s="243" t="s">
        <v>495</v>
      </c>
      <c r="C205" s="243" t="s">
        <v>1335</v>
      </c>
      <c r="D205" s="245" t="s">
        <v>496</v>
      </c>
      <c r="E205" s="292">
        <v>29.921850000000003</v>
      </c>
      <c r="F205" s="58"/>
    </row>
    <row r="206" spans="1:6" s="43" customFormat="1" ht="15">
      <c r="A206" s="381" t="s">
        <v>273</v>
      </c>
      <c r="B206" s="381"/>
      <c r="C206" s="381"/>
      <c r="D206" s="381"/>
      <c r="E206" s="381"/>
      <c r="F206" s="58"/>
    </row>
    <row r="207" spans="1:6" s="43" customFormat="1" ht="12.75">
      <c r="A207" s="260">
        <v>162</v>
      </c>
      <c r="B207" s="243" t="s">
        <v>274</v>
      </c>
      <c r="C207" s="243" t="s">
        <v>1336</v>
      </c>
      <c r="D207" s="245" t="s">
        <v>497</v>
      </c>
      <c r="E207" s="292">
        <v>29.921850000000003</v>
      </c>
      <c r="F207" s="58"/>
    </row>
    <row r="208" spans="1:6" s="43" customFormat="1" ht="12.75">
      <c r="A208" s="260">
        <v>163</v>
      </c>
      <c r="B208" s="243" t="s">
        <v>275</v>
      </c>
      <c r="C208" s="243" t="s">
        <v>1337</v>
      </c>
      <c r="D208" s="245" t="s">
        <v>498</v>
      </c>
      <c r="E208" s="292">
        <v>29.921850000000003</v>
      </c>
      <c r="F208" s="58"/>
    </row>
    <row r="209" spans="1:6" s="43" customFormat="1" ht="15">
      <c r="A209" s="381" t="s">
        <v>276</v>
      </c>
      <c r="B209" s="381"/>
      <c r="C209" s="381"/>
      <c r="D209" s="381"/>
      <c r="E209" s="381"/>
      <c r="F209" s="58"/>
    </row>
    <row r="210" spans="1:6" s="43" customFormat="1" ht="12.75">
      <c r="A210" s="260">
        <v>164</v>
      </c>
      <c r="B210" s="243" t="s">
        <v>274</v>
      </c>
      <c r="C210" s="243" t="s">
        <v>1338</v>
      </c>
      <c r="D210" s="245" t="s">
        <v>499</v>
      </c>
      <c r="E210" s="292">
        <v>42.7455</v>
      </c>
      <c r="F210" s="58"/>
    </row>
    <row r="211" spans="1:6" s="43" customFormat="1" ht="12.75">
      <c r="A211" s="260">
        <v>165</v>
      </c>
      <c r="B211" s="243" t="s">
        <v>1196</v>
      </c>
      <c r="C211" s="243" t="s">
        <v>1339</v>
      </c>
      <c r="D211" s="245" t="s">
        <v>500</v>
      </c>
      <c r="E211" s="292">
        <v>42.7455</v>
      </c>
      <c r="F211" s="58"/>
    </row>
    <row r="212" spans="1:6" s="43" customFormat="1" ht="12.75">
      <c r="A212" s="260">
        <v>166</v>
      </c>
      <c r="B212" s="243" t="s">
        <v>277</v>
      </c>
      <c r="C212" s="243" t="s">
        <v>1340</v>
      </c>
      <c r="D212" s="245" t="s">
        <v>501</v>
      </c>
      <c r="E212" s="292">
        <v>42.7455</v>
      </c>
      <c r="F212" s="58"/>
    </row>
    <row r="213" spans="1:6" s="43" customFormat="1" ht="14.25">
      <c r="A213" s="382" t="s">
        <v>1969</v>
      </c>
      <c r="B213" s="382"/>
      <c r="C213" s="382"/>
      <c r="D213" s="382"/>
      <c r="E213" s="382"/>
      <c r="F213" s="58"/>
    </row>
    <row r="214" spans="1:6" s="43" customFormat="1" ht="12.75">
      <c r="A214" s="260">
        <v>167</v>
      </c>
      <c r="B214" s="237" t="s">
        <v>1789</v>
      </c>
      <c r="C214" s="237" t="s">
        <v>1790</v>
      </c>
      <c r="D214" s="242" t="s">
        <v>1970</v>
      </c>
      <c r="E214" s="292">
        <v>29.921850000000003</v>
      </c>
      <c r="F214" s="58"/>
    </row>
    <row r="215" spans="1:6" s="43" customFormat="1" ht="12.75">
      <c r="A215" s="260">
        <v>168</v>
      </c>
      <c r="B215" s="237" t="s">
        <v>1791</v>
      </c>
      <c r="C215" s="237" t="s">
        <v>1792</v>
      </c>
      <c r="D215" s="242" t="s">
        <v>1971</v>
      </c>
      <c r="E215" s="292">
        <v>29.921850000000003</v>
      </c>
      <c r="F215" s="58"/>
    </row>
    <row r="216" spans="1:6" s="43" customFormat="1" ht="12.75">
      <c r="A216" s="260">
        <v>169</v>
      </c>
      <c r="B216" s="237" t="s">
        <v>1793</v>
      </c>
      <c r="C216" s="237" t="s">
        <v>897</v>
      </c>
      <c r="D216" s="242" t="s">
        <v>1972</v>
      </c>
      <c r="E216" s="292">
        <v>29.921850000000003</v>
      </c>
      <c r="F216" s="58"/>
    </row>
    <row r="217" spans="1:6" s="43" customFormat="1" ht="12.75">
      <c r="A217" s="260">
        <v>170</v>
      </c>
      <c r="B217" s="237" t="s">
        <v>898</v>
      </c>
      <c r="C217" s="237" t="s">
        <v>899</v>
      </c>
      <c r="D217" s="242" t="s">
        <v>1973</v>
      </c>
      <c r="E217" s="292">
        <v>29.921850000000003</v>
      </c>
      <c r="F217" s="58"/>
    </row>
    <row r="218" spans="1:6" s="43" customFormat="1" ht="12.75">
      <c r="A218" s="260">
        <v>171</v>
      </c>
      <c r="B218" s="237" t="s">
        <v>1195</v>
      </c>
      <c r="C218" s="237" t="s">
        <v>900</v>
      </c>
      <c r="D218" s="242" t="s">
        <v>1974</v>
      </c>
      <c r="E218" s="292">
        <v>29.921850000000003</v>
      </c>
      <c r="F218" s="58"/>
    </row>
    <row r="219" spans="1:6" s="43" customFormat="1" ht="12.75">
      <c r="A219" s="260">
        <v>172</v>
      </c>
      <c r="B219" s="237" t="s">
        <v>901</v>
      </c>
      <c r="C219" s="237" t="s">
        <v>902</v>
      </c>
      <c r="D219" s="242" t="s">
        <v>1975</v>
      </c>
      <c r="E219" s="292">
        <v>29.921850000000003</v>
      </c>
      <c r="F219" s="58"/>
    </row>
    <row r="220" spans="1:6" s="43" customFormat="1" ht="12.75">
      <c r="A220" s="260">
        <v>173</v>
      </c>
      <c r="B220" s="237" t="s">
        <v>274</v>
      </c>
      <c r="C220" s="237" t="s">
        <v>903</v>
      </c>
      <c r="D220" s="242" t="s">
        <v>1976</v>
      </c>
      <c r="E220" s="292">
        <v>29.921850000000003</v>
      </c>
      <c r="F220" s="58"/>
    </row>
    <row r="221" spans="1:6" s="43" customFormat="1" ht="12.75">
      <c r="A221" s="260">
        <v>174</v>
      </c>
      <c r="B221" s="237" t="s">
        <v>1977</v>
      </c>
      <c r="C221" s="237" t="s">
        <v>1978</v>
      </c>
      <c r="D221" s="242" t="s">
        <v>1979</v>
      </c>
      <c r="E221" s="292">
        <v>29.921850000000003</v>
      </c>
      <c r="F221" s="58"/>
    </row>
    <row r="222" spans="1:6" s="43" customFormat="1" ht="15">
      <c r="A222" s="381" t="s">
        <v>1980</v>
      </c>
      <c r="B222" s="381"/>
      <c r="C222" s="381"/>
      <c r="D222" s="381"/>
      <c r="E222" s="381"/>
      <c r="F222" s="58"/>
    </row>
    <row r="223" spans="1:6" s="43" customFormat="1" ht="12.75">
      <c r="A223" s="260">
        <v>175</v>
      </c>
      <c r="B223" s="237" t="s">
        <v>1981</v>
      </c>
      <c r="C223" s="237" t="s">
        <v>1982</v>
      </c>
      <c r="D223" s="242" t="s">
        <v>1983</v>
      </c>
      <c r="E223" s="292">
        <v>29.921850000000003</v>
      </c>
      <c r="F223" s="58"/>
    </row>
    <row r="224" spans="1:6" s="43" customFormat="1" ht="12.75">
      <c r="A224" s="260">
        <v>176</v>
      </c>
      <c r="B224" s="237" t="s">
        <v>1984</v>
      </c>
      <c r="C224" s="237" t="s">
        <v>1985</v>
      </c>
      <c r="D224" s="242" t="s">
        <v>1986</v>
      </c>
      <c r="E224" s="292">
        <v>29.921850000000003</v>
      </c>
      <c r="F224" s="58"/>
    </row>
    <row r="225" spans="1:6" s="43" customFormat="1" ht="12.75">
      <c r="A225" s="260">
        <v>177</v>
      </c>
      <c r="B225" s="237" t="s">
        <v>1987</v>
      </c>
      <c r="C225" s="237" t="s">
        <v>2008</v>
      </c>
      <c r="D225" s="242" t="s">
        <v>2009</v>
      </c>
      <c r="E225" s="292">
        <v>29.921850000000003</v>
      </c>
      <c r="F225" s="58"/>
    </row>
    <row r="226" spans="1:6" s="43" customFormat="1" ht="12.75">
      <c r="A226" s="260">
        <v>178</v>
      </c>
      <c r="B226" s="237" t="s">
        <v>1196</v>
      </c>
      <c r="C226" s="237" t="s">
        <v>2010</v>
      </c>
      <c r="D226" s="242" t="s">
        <v>2011</v>
      </c>
      <c r="E226" s="292">
        <v>29.921850000000003</v>
      </c>
      <c r="F226" s="58"/>
    </row>
    <row r="227" spans="1:6" s="43" customFormat="1" ht="12.75">
      <c r="A227" s="260">
        <v>179</v>
      </c>
      <c r="B227" s="237" t="s">
        <v>2012</v>
      </c>
      <c r="C227" s="237" t="s">
        <v>557</v>
      </c>
      <c r="D227" s="242" t="s">
        <v>2011</v>
      </c>
      <c r="E227" s="292">
        <v>29.921850000000003</v>
      </c>
      <c r="F227" s="58"/>
    </row>
    <row r="228" spans="1:6" s="43" customFormat="1" ht="15">
      <c r="A228" s="381" t="s">
        <v>922</v>
      </c>
      <c r="B228" s="381"/>
      <c r="C228" s="381"/>
      <c r="D228" s="381"/>
      <c r="E228" s="381"/>
      <c r="F228" s="58"/>
    </row>
    <row r="229" spans="1:6" s="43" customFormat="1" ht="12.75">
      <c r="A229" s="260">
        <v>180</v>
      </c>
      <c r="B229" s="237" t="s">
        <v>558</v>
      </c>
      <c r="C229" s="237"/>
      <c r="D229" s="242" t="s">
        <v>559</v>
      </c>
      <c r="E229" s="292">
        <v>185.2305</v>
      </c>
      <c r="F229" s="58"/>
    </row>
    <row r="230" spans="1:6" s="43" customFormat="1" ht="12.75">
      <c r="A230" s="260">
        <v>181</v>
      </c>
      <c r="B230" s="237" t="s">
        <v>560</v>
      </c>
      <c r="C230" s="237"/>
      <c r="D230" s="242" t="s">
        <v>561</v>
      </c>
      <c r="E230" s="292">
        <v>185.2305</v>
      </c>
      <c r="F230" s="58"/>
    </row>
    <row r="231" spans="1:6" s="43" customFormat="1" ht="12.75">
      <c r="A231" s="260">
        <v>182</v>
      </c>
      <c r="B231" s="237" t="s">
        <v>562</v>
      </c>
      <c r="C231" s="237"/>
      <c r="D231" s="242" t="s">
        <v>563</v>
      </c>
      <c r="E231" s="292">
        <v>185.2305</v>
      </c>
      <c r="F231" s="58"/>
    </row>
    <row r="232" spans="1:6" s="43" customFormat="1" ht="12.75">
      <c r="A232" s="260">
        <v>183</v>
      </c>
      <c r="B232" s="237" t="s">
        <v>564</v>
      </c>
      <c r="C232" s="237"/>
      <c r="D232" s="242" t="s">
        <v>565</v>
      </c>
      <c r="E232" s="292">
        <v>185.2305</v>
      </c>
      <c r="F232" s="58"/>
    </row>
    <row r="233" spans="1:6" s="43" customFormat="1" ht="12.75">
      <c r="A233" s="260">
        <v>184</v>
      </c>
      <c r="B233" s="237" t="s">
        <v>923</v>
      </c>
      <c r="C233" s="237"/>
      <c r="D233" s="242" t="s">
        <v>566</v>
      </c>
      <c r="E233" s="292">
        <v>299.21850000000006</v>
      </c>
      <c r="F233" s="58"/>
    </row>
    <row r="234" spans="1:6" s="43" customFormat="1" ht="15">
      <c r="A234" s="381" t="s">
        <v>924</v>
      </c>
      <c r="B234" s="381"/>
      <c r="C234" s="381"/>
      <c r="D234" s="381"/>
      <c r="E234" s="381"/>
      <c r="F234" s="58"/>
    </row>
    <row r="235" spans="1:6" s="43" customFormat="1" ht="12.75">
      <c r="A235" s="259">
        <v>185</v>
      </c>
      <c r="B235" s="237" t="s">
        <v>925</v>
      </c>
      <c r="C235" s="237" t="s">
        <v>567</v>
      </c>
      <c r="D235" s="242" t="s">
        <v>568</v>
      </c>
      <c r="E235" s="292">
        <v>209.45295</v>
      </c>
      <c r="F235" s="58"/>
    </row>
    <row r="236" spans="1:6" s="43" customFormat="1" ht="12.75">
      <c r="A236" s="259">
        <v>186</v>
      </c>
      <c r="B236" s="237" t="s">
        <v>926</v>
      </c>
      <c r="C236" s="237" t="s">
        <v>927</v>
      </c>
      <c r="D236" s="242" t="s">
        <v>569</v>
      </c>
      <c r="E236" s="292">
        <v>240.79964999999999</v>
      </c>
      <c r="F236" s="58"/>
    </row>
    <row r="237" spans="1:6" s="43" customFormat="1" ht="15">
      <c r="A237" s="395" t="s">
        <v>928</v>
      </c>
      <c r="B237" s="395"/>
      <c r="C237" s="395"/>
      <c r="D237" s="395"/>
      <c r="E237" s="395"/>
      <c r="F237" s="58"/>
    </row>
    <row r="238" spans="1:6" s="43" customFormat="1" ht="15">
      <c r="A238" s="381" t="s">
        <v>527</v>
      </c>
      <c r="B238" s="381"/>
      <c r="C238" s="381"/>
      <c r="D238" s="381"/>
      <c r="E238" s="381"/>
      <c r="F238" s="58"/>
    </row>
    <row r="239" spans="1:6" s="43" customFormat="1" ht="12.75">
      <c r="A239" s="260">
        <v>187</v>
      </c>
      <c r="B239" s="237" t="s">
        <v>528</v>
      </c>
      <c r="C239" s="237" t="s">
        <v>289</v>
      </c>
      <c r="D239" s="242" t="s">
        <v>529</v>
      </c>
      <c r="E239" s="292">
        <v>119.68740000000001</v>
      </c>
      <c r="F239" s="58"/>
    </row>
    <row r="240" spans="1:6" s="43" customFormat="1" ht="12.75">
      <c r="A240" s="260">
        <v>188</v>
      </c>
      <c r="B240" s="237" t="s">
        <v>530</v>
      </c>
      <c r="C240" s="237" t="s">
        <v>289</v>
      </c>
      <c r="D240" s="242" t="s">
        <v>531</v>
      </c>
      <c r="E240" s="292">
        <v>119.68740000000001</v>
      </c>
      <c r="F240" s="58"/>
    </row>
    <row r="241" spans="1:6" s="43" customFormat="1" ht="12.75">
      <c r="A241" s="260">
        <v>189</v>
      </c>
      <c r="B241" s="237" t="s">
        <v>532</v>
      </c>
      <c r="C241" s="237" t="s">
        <v>291</v>
      </c>
      <c r="D241" s="242" t="s">
        <v>533</v>
      </c>
      <c r="E241" s="292">
        <v>89.76555</v>
      </c>
      <c r="F241" s="58"/>
    </row>
    <row r="242" spans="1:6" s="43" customFormat="1" ht="12.75">
      <c r="A242" s="260">
        <v>190</v>
      </c>
      <c r="B242" s="237" t="s">
        <v>534</v>
      </c>
      <c r="C242" s="237" t="s">
        <v>291</v>
      </c>
      <c r="D242" s="242" t="s">
        <v>535</v>
      </c>
      <c r="E242" s="292">
        <v>89.76555</v>
      </c>
      <c r="F242" s="58"/>
    </row>
    <row r="243" spans="1:6" s="43" customFormat="1" ht="15">
      <c r="A243" s="381" t="s">
        <v>536</v>
      </c>
      <c r="B243" s="381"/>
      <c r="C243" s="381"/>
      <c r="D243" s="381"/>
      <c r="E243" s="381"/>
      <c r="F243" s="58"/>
    </row>
    <row r="244" spans="1:6" s="43" customFormat="1" ht="12.75">
      <c r="A244" s="260">
        <v>191</v>
      </c>
      <c r="B244" s="243" t="s">
        <v>290</v>
      </c>
      <c r="C244" s="243" t="s">
        <v>1341</v>
      </c>
      <c r="D244" s="245" t="s">
        <v>537</v>
      </c>
      <c r="E244" s="292">
        <v>81.21645000000001</v>
      </c>
      <c r="F244" s="58"/>
    </row>
    <row r="245" spans="1:6" s="43" customFormat="1" ht="12.75">
      <c r="A245" s="260">
        <v>192</v>
      </c>
      <c r="B245" s="243" t="s">
        <v>290</v>
      </c>
      <c r="C245" s="243" t="s">
        <v>1342</v>
      </c>
      <c r="D245" s="245" t="s">
        <v>538</v>
      </c>
      <c r="E245" s="292">
        <v>65.5431</v>
      </c>
      <c r="F245" s="58"/>
    </row>
    <row r="246" spans="1:6" s="43" customFormat="1" ht="15">
      <c r="A246" s="381" t="s">
        <v>1343</v>
      </c>
      <c r="B246" s="381"/>
      <c r="C246" s="381"/>
      <c r="D246" s="381"/>
      <c r="E246" s="381"/>
      <c r="F246" s="58"/>
    </row>
    <row r="247" spans="1:6" s="43" customFormat="1" ht="12.75">
      <c r="A247" s="260">
        <v>193</v>
      </c>
      <c r="B247" s="237" t="s">
        <v>293</v>
      </c>
      <c r="C247" s="237" t="s">
        <v>667</v>
      </c>
      <c r="D247" s="242" t="s">
        <v>539</v>
      </c>
      <c r="E247" s="292">
        <v>38.470949999999995</v>
      </c>
      <c r="F247" s="58"/>
    </row>
    <row r="248" spans="1:6" s="43" customFormat="1" ht="15">
      <c r="A248" s="381" t="s">
        <v>1344</v>
      </c>
      <c r="B248" s="381"/>
      <c r="C248" s="381"/>
      <c r="D248" s="381"/>
      <c r="E248" s="381"/>
      <c r="F248" s="58"/>
    </row>
    <row r="249" spans="1:6" s="43" customFormat="1" ht="12.75">
      <c r="A249" s="260">
        <v>194</v>
      </c>
      <c r="B249" s="237" t="s">
        <v>292</v>
      </c>
      <c r="C249" s="237" t="s">
        <v>294</v>
      </c>
      <c r="D249" s="242" t="s">
        <v>540</v>
      </c>
      <c r="E249" s="292">
        <v>68.3928</v>
      </c>
      <c r="F249" s="58"/>
    </row>
    <row r="250" spans="1:6" s="43" customFormat="1" ht="15">
      <c r="A250" s="381" t="s">
        <v>541</v>
      </c>
      <c r="B250" s="381"/>
      <c r="C250" s="381"/>
      <c r="D250" s="381"/>
      <c r="E250" s="381"/>
      <c r="F250" s="58"/>
    </row>
    <row r="251" spans="1:6" s="43" customFormat="1" ht="12.75">
      <c r="A251" s="260">
        <v>195</v>
      </c>
      <c r="B251" s="237" t="s">
        <v>292</v>
      </c>
      <c r="C251" s="237" t="s">
        <v>294</v>
      </c>
      <c r="D251" s="242" t="s">
        <v>542</v>
      </c>
      <c r="E251" s="292">
        <v>69.81765</v>
      </c>
      <c r="F251" s="58"/>
    </row>
    <row r="252" spans="1:6" s="43" customFormat="1" ht="15">
      <c r="A252" s="381" t="s">
        <v>668</v>
      </c>
      <c r="B252" s="381"/>
      <c r="C252" s="381"/>
      <c r="D252" s="381"/>
      <c r="E252" s="381"/>
      <c r="F252" s="58"/>
    </row>
    <row r="253" spans="1:6" s="43" customFormat="1" ht="12.75">
      <c r="A253" s="260">
        <v>196</v>
      </c>
      <c r="B253" s="237" t="s">
        <v>543</v>
      </c>
      <c r="C253" s="237" t="s">
        <v>544</v>
      </c>
      <c r="D253" s="242" t="s">
        <v>545</v>
      </c>
      <c r="E253" s="292">
        <v>3.13467</v>
      </c>
      <c r="F253" s="58"/>
    </row>
    <row r="254" spans="1:6" s="43" customFormat="1" ht="12.75">
      <c r="A254" s="260">
        <v>197</v>
      </c>
      <c r="B254" s="237" t="s">
        <v>906</v>
      </c>
      <c r="C254" s="237" t="s">
        <v>907</v>
      </c>
      <c r="D254" s="242" t="s">
        <v>546</v>
      </c>
      <c r="E254" s="292">
        <v>3.13467</v>
      </c>
      <c r="F254" s="58"/>
    </row>
    <row r="255" spans="1:6" s="43" customFormat="1" ht="12.75">
      <c r="A255" s="260">
        <v>198</v>
      </c>
      <c r="B255" s="237" t="s">
        <v>547</v>
      </c>
      <c r="C255" s="237" t="s">
        <v>1345</v>
      </c>
      <c r="D255" s="242" t="s">
        <v>548</v>
      </c>
      <c r="E255" s="292">
        <v>3.13467</v>
      </c>
      <c r="F255" s="58"/>
    </row>
    <row r="256" spans="1:6" s="43" customFormat="1" ht="12.75">
      <c r="A256" s="260">
        <v>199</v>
      </c>
      <c r="B256" s="237" t="s">
        <v>295</v>
      </c>
      <c r="C256" s="237" t="s">
        <v>1346</v>
      </c>
      <c r="D256" s="242" t="s">
        <v>549</v>
      </c>
      <c r="E256" s="292">
        <v>3.13467</v>
      </c>
      <c r="F256" s="58"/>
    </row>
    <row r="257" spans="1:6" s="43" customFormat="1" ht="12.75">
      <c r="A257" s="260">
        <v>200</v>
      </c>
      <c r="B257" s="237" t="s">
        <v>550</v>
      </c>
      <c r="C257" s="237" t="s">
        <v>1347</v>
      </c>
      <c r="D257" s="242" t="s">
        <v>551</v>
      </c>
      <c r="E257" s="292">
        <v>3.13467</v>
      </c>
      <c r="F257" s="58"/>
    </row>
    <row r="258" spans="1:6" s="43" customFormat="1" ht="12.75">
      <c r="A258" s="260">
        <v>201</v>
      </c>
      <c r="B258" s="237" t="s">
        <v>908</v>
      </c>
      <c r="C258" s="237" t="s">
        <v>1856</v>
      </c>
      <c r="D258" s="242" t="s">
        <v>1697</v>
      </c>
      <c r="E258" s="292">
        <v>3.13467</v>
      </c>
      <c r="F258" s="58"/>
    </row>
    <row r="259" spans="1:6" s="43" customFormat="1" ht="12.75">
      <c r="A259" s="260">
        <v>202</v>
      </c>
      <c r="B259" s="237" t="s">
        <v>296</v>
      </c>
      <c r="C259" s="237" t="s">
        <v>1856</v>
      </c>
      <c r="D259" s="242" t="s">
        <v>1698</v>
      </c>
      <c r="E259" s="292">
        <v>4.6307624999999994</v>
      </c>
      <c r="F259" s="58"/>
    </row>
    <row r="260" spans="1:6" s="43" customFormat="1" ht="12.75">
      <c r="A260" s="260">
        <v>203</v>
      </c>
      <c r="B260" s="237" t="s">
        <v>377</v>
      </c>
      <c r="C260" s="237" t="s">
        <v>1857</v>
      </c>
      <c r="D260" s="246" t="s">
        <v>1699</v>
      </c>
      <c r="E260" s="292">
        <v>4.6307624999999994</v>
      </c>
      <c r="F260" s="58"/>
    </row>
    <row r="261" spans="1:6" s="43" customFormat="1" ht="12.75">
      <c r="A261" s="260">
        <v>204</v>
      </c>
      <c r="B261" s="237" t="s">
        <v>1700</v>
      </c>
      <c r="C261" s="237" t="s">
        <v>1701</v>
      </c>
      <c r="D261" s="246" t="s">
        <v>1702</v>
      </c>
      <c r="E261" s="292">
        <v>4.6307624999999994</v>
      </c>
      <c r="F261" s="58"/>
    </row>
    <row r="262" spans="1:6" s="43" customFormat="1" ht="12.75">
      <c r="A262" s="260">
        <v>205</v>
      </c>
      <c r="B262" s="237" t="s">
        <v>1703</v>
      </c>
      <c r="C262" s="237" t="s">
        <v>1704</v>
      </c>
      <c r="D262" s="242" t="s">
        <v>1705</v>
      </c>
      <c r="E262" s="292">
        <v>4.6307624999999994</v>
      </c>
      <c r="F262" s="58"/>
    </row>
    <row r="263" spans="1:6" s="43" customFormat="1" ht="12.75">
      <c r="A263" s="260">
        <v>206</v>
      </c>
      <c r="B263" s="237" t="s">
        <v>1706</v>
      </c>
      <c r="C263" s="237" t="s">
        <v>1858</v>
      </c>
      <c r="D263" s="242" t="s">
        <v>1680</v>
      </c>
      <c r="E263" s="292">
        <v>4.6307624999999994</v>
      </c>
      <c r="F263" s="58"/>
    </row>
    <row r="264" spans="1:6" s="43" customFormat="1" ht="12.75">
      <c r="A264" s="260">
        <v>207</v>
      </c>
      <c r="B264" s="237" t="s">
        <v>767</v>
      </c>
      <c r="C264" s="237" t="s">
        <v>1859</v>
      </c>
      <c r="D264" s="242" t="s">
        <v>768</v>
      </c>
      <c r="E264" s="292">
        <v>7.694189999999999</v>
      </c>
      <c r="F264" s="58"/>
    </row>
    <row r="265" spans="1:6" s="43" customFormat="1" ht="12.75">
      <c r="A265" s="260">
        <v>208</v>
      </c>
      <c r="B265" s="237" t="s">
        <v>1479</v>
      </c>
      <c r="C265" s="237" t="s">
        <v>1860</v>
      </c>
      <c r="D265" s="242" t="s">
        <v>1480</v>
      </c>
      <c r="E265" s="292">
        <v>7.694189999999999</v>
      </c>
      <c r="F265" s="58"/>
    </row>
    <row r="266" spans="1:6" s="43" customFormat="1" ht="12.75">
      <c r="A266" s="260">
        <v>209</v>
      </c>
      <c r="B266" s="237" t="s">
        <v>1481</v>
      </c>
      <c r="C266" s="237" t="s">
        <v>1860</v>
      </c>
      <c r="D266" s="242" t="s">
        <v>1482</v>
      </c>
      <c r="E266" s="292">
        <v>7.694189999999999</v>
      </c>
      <c r="F266" s="58"/>
    </row>
    <row r="267" spans="1:6" s="43" customFormat="1" ht="15">
      <c r="A267" s="381" t="s">
        <v>1861</v>
      </c>
      <c r="B267" s="381"/>
      <c r="C267" s="381"/>
      <c r="D267" s="381"/>
      <c r="E267" s="381"/>
      <c r="F267" s="58"/>
    </row>
    <row r="268" spans="1:6" s="43" customFormat="1" ht="12.75">
      <c r="A268" s="260">
        <v>210</v>
      </c>
      <c r="B268" s="237" t="s">
        <v>378</v>
      </c>
      <c r="C268" s="237" t="s">
        <v>1862</v>
      </c>
      <c r="D268" s="242" t="s">
        <v>1863</v>
      </c>
      <c r="E268" s="292">
        <v>210</v>
      </c>
      <c r="F268" s="58"/>
    </row>
    <row r="269" spans="1:6" s="43" customFormat="1" ht="12.75">
      <c r="A269" s="260">
        <v>211</v>
      </c>
      <c r="B269" s="237" t="s">
        <v>1864</v>
      </c>
      <c r="C269" s="237" t="s">
        <v>588</v>
      </c>
      <c r="D269" s="242" t="s">
        <v>1865</v>
      </c>
      <c r="E269" s="292">
        <v>126</v>
      </c>
      <c r="F269" s="58"/>
    </row>
    <row r="270" spans="1:6" s="43" customFormat="1" ht="12.75">
      <c r="A270" s="260">
        <v>212</v>
      </c>
      <c r="B270" s="237" t="s">
        <v>1866</v>
      </c>
      <c r="C270" s="237" t="s">
        <v>1490</v>
      </c>
      <c r="D270" s="242" t="s">
        <v>1867</v>
      </c>
      <c r="E270" s="292">
        <v>126</v>
      </c>
      <c r="F270" s="58"/>
    </row>
    <row r="271" spans="1:6" s="43" customFormat="1" ht="12.75">
      <c r="A271" s="260">
        <v>213</v>
      </c>
      <c r="B271" s="237" t="s">
        <v>1868</v>
      </c>
      <c r="C271" s="237" t="s">
        <v>1869</v>
      </c>
      <c r="D271" s="242" t="s">
        <v>1870</v>
      </c>
      <c r="E271" s="292">
        <v>126</v>
      </c>
      <c r="F271" s="58"/>
    </row>
    <row r="272" spans="1:6" s="43" customFormat="1" ht="12.75">
      <c r="A272" s="260">
        <v>214</v>
      </c>
      <c r="B272" s="237" t="s">
        <v>1871</v>
      </c>
      <c r="C272" s="237" t="s">
        <v>589</v>
      </c>
      <c r="D272" s="242" t="s">
        <v>1872</v>
      </c>
      <c r="E272" s="292">
        <v>126</v>
      </c>
      <c r="F272" s="58"/>
    </row>
    <row r="273" spans="1:6" s="43" customFormat="1" ht="12.75">
      <c r="A273" s="260">
        <v>215</v>
      </c>
      <c r="B273" s="237" t="s">
        <v>1873</v>
      </c>
      <c r="C273" s="237" t="s">
        <v>590</v>
      </c>
      <c r="D273" s="242" t="s">
        <v>1874</v>
      </c>
      <c r="E273" s="292">
        <v>126</v>
      </c>
      <c r="F273" s="58"/>
    </row>
    <row r="274" spans="1:6" s="43" customFormat="1" ht="12.75">
      <c r="A274" s="260">
        <v>216</v>
      </c>
      <c r="B274" s="237" t="s">
        <v>1875</v>
      </c>
      <c r="C274" s="237" t="s">
        <v>591</v>
      </c>
      <c r="D274" s="242" t="s">
        <v>1876</v>
      </c>
      <c r="E274" s="292">
        <v>126</v>
      </c>
      <c r="F274" s="58"/>
    </row>
    <row r="275" spans="1:6" s="43" customFormat="1" ht="12.75">
      <c r="A275" s="260">
        <v>217</v>
      </c>
      <c r="B275" s="237" t="s">
        <v>1877</v>
      </c>
      <c r="C275" s="237"/>
      <c r="D275" s="242" t="s">
        <v>1878</v>
      </c>
      <c r="E275" s="292">
        <v>105</v>
      </c>
      <c r="F275" s="58"/>
    </row>
    <row r="276" spans="1:6" s="43" customFormat="1" ht="15">
      <c r="A276" s="381" t="s">
        <v>662</v>
      </c>
      <c r="B276" s="381"/>
      <c r="C276" s="381"/>
      <c r="D276" s="381"/>
      <c r="E276" s="381"/>
      <c r="F276" s="58"/>
    </row>
    <row r="277" spans="1:6" s="43" customFormat="1" ht="12.75">
      <c r="A277" s="260">
        <v>218</v>
      </c>
      <c r="B277" s="237" t="s">
        <v>378</v>
      </c>
      <c r="C277" s="237" t="s">
        <v>1485</v>
      </c>
      <c r="D277" s="242" t="s">
        <v>1486</v>
      </c>
      <c r="E277" s="292">
        <v>296.36879999999996</v>
      </c>
      <c r="F277" s="58"/>
    </row>
    <row r="278" spans="1:6" s="43" customFormat="1" ht="12.75">
      <c r="A278" s="260">
        <v>219</v>
      </c>
      <c r="B278" s="237" t="s">
        <v>379</v>
      </c>
      <c r="C278" s="237" t="s">
        <v>1487</v>
      </c>
      <c r="D278" s="242" t="s">
        <v>1488</v>
      </c>
      <c r="E278" s="292">
        <v>296.36879999999996</v>
      </c>
      <c r="F278" s="58"/>
    </row>
    <row r="279" spans="1:6" s="43" customFormat="1" ht="12.75">
      <c r="A279" s="260">
        <v>220</v>
      </c>
      <c r="B279" s="293" t="s">
        <v>359</v>
      </c>
      <c r="C279" s="293" t="s">
        <v>1485</v>
      </c>
      <c r="D279" s="242" t="s">
        <v>1489</v>
      </c>
      <c r="E279" s="292">
        <v>367.5</v>
      </c>
      <c r="F279" s="58"/>
    </row>
    <row r="280" spans="1:6" s="43" customFormat="1" ht="12.75">
      <c r="A280" s="260">
        <v>220</v>
      </c>
      <c r="B280" s="237" t="s">
        <v>1548</v>
      </c>
      <c r="C280" s="237" t="s">
        <v>588</v>
      </c>
      <c r="D280" s="242" t="s">
        <v>1489</v>
      </c>
      <c r="E280" s="292">
        <v>68.3928</v>
      </c>
      <c r="F280" s="58"/>
    </row>
    <row r="281" spans="1:6" s="43" customFormat="1" ht="12.75">
      <c r="A281" s="260">
        <v>221</v>
      </c>
      <c r="B281" s="237" t="s">
        <v>1549</v>
      </c>
      <c r="C281" s="237" t="s">
        <v>1490</v>
      </c>
      <c r="D281" s="242" t="s">
        <v>1491</v>
      </c>
      <c r="E281" s="292">
        <v>68.3928</v>
      </c>
      <c r="F281" s="58"/>
    </row>
    <row r="282" spans="1:6" s="43" customFormat="1" ht="12.75">
      <c r="A282" s="260">
        <v>222</v>
      </c>
      <c r="B282" s="237" t="s">
        <v>1550</v>
      </c>
      <c r="C282" s="237" t="s">
        <v>593</v>
      </c>
      <c r="D282" s="242" t="s">
        <v>1492</v>
      </c>
      <c r="E282" s="292">
        <v>68.3928</v>
      </c>
      <c r="F282" s="58"/>
    </row>
    <row r="283" spans="1:6" s="43" customFormat="1" ht="12.75">
      <c r="A283" s="260">
        <v>223</v>
      </c>
      <c r="B283" s="237" t="s">
        <v>675</v>
      </c>
      <c r="C283" s="237" t="s">
        <v>589</v>
      </c>
      <c r="D283" s="242" t="s">
        <v>1493</v>
      </c>
      <c r="E283" s="292">
        <v>136.5</v>
      </c>
      <c r="F283" s="58"/>
    </row>
    <row r="284" spans="1:6" s="43" customFormat="1" ht="12.75">
      <c r="A284" s="260">
        <v>224</v>
      </c>
      <c r="B284" s="237" t="s">
        <v>676</v>
      </c>
      <c r="C284" s="237" t="s">
        <v>590</v>
      </c>
      <c r="D284" s="242" t="s">
        <v>1494</v>
      </c>
      <c r="E284" s="292">
        <v>136.5</v>
      </c>
      <c r="F284" s="58"/>
    </row>
    <row r="285" spans="1:6" s="43" customFormat="1" ht="12.75">
      <c r="A285" s="260">
        <v>225</v>
      </c>
      <c r="B285" s="237" t="s">
        <v>677</v>
      </c>
      <c r="C285" s="237" t="s">
        <v>591</v>
      </c>
      <c r="D285" s="242" t="s">
        <v>1495</v>
      </c>
      <c r="E285" s="292">
        <v>136.5</v>
      </c>
      <c r="F285" s="58"/>
    </row>
    <row r="286" spans="1:6" s="43" customFormat="1" ht="12.75">
      <c r="A286" s="260">
        <v>226</v>
      </c>
      <c r="B286" s="237" t="s">
        <v>678</v>
      </c>
      <c r="C286" s="237" t="s">
        <v>592</v>
      </c>
      <c r="D286" s="242" t="s">
        <v>1496</v>
      </c>
      <c r="E286" s="292">
        <v>136.5</v>
      </c>
      <c r="F286" s="58"/>
    </row>
    <row r="287" spans="1:6" s="43" customFormat="1" ht="12.75">
      <c r="A287" s="260">
        <v>227</v>
      </c>
      <c r="B287" s="237" t="s">
        <v>1497</v>
      </c>
      <c r="C287" s="237" t="s">
        <v>1498</v>
      </c>
      <c r="D287" s="242" t="s">
        <v>1499</v>
      </c>
      <c r="E287" s="292">
        <v>153.88379999999998</v>
      </c>
      <c r="F287" s="58"/>
    </row>
    <row r="288" spans="1:6" s="43" customFormat="1" ht="15">
      <c r="A288" s="381" t="s">
        <v>415</v>
      </c>
      <c r="B288" s="381"/>
      <c r="C288" s="381"/>
      <c r="D288" s="381"/>
      <c r="E288" s="381"/>
      <c r="F288" s="58"/>
    </row>
    <row r="289" spans="1:6" s="43" customFormat="1" ht="12.75">
      <c r="A289" s="260">
        <v>228</v>
      </c>
      <c r="B289" s="237" t="s">
        <v>416</v>
      </c>
      <c r="C289" s="237" t="s">
        <v>417</v>
      </c>
      <c r="D289" s="242" t="s">
        <v>1500</v>
      </c>
      <c r="E289" s="292">
        <v>44.17034999999999</v>
      </c>
      <c r="F289" s="58"/>
    </row>
    <row r="290" spans="1:6" s="43" customFormat="1" ht="12.75">
      <c r="A290" s="260">
        <v>229</v>
      </c>
      <c r="B290" s="237" t="s">
        <v>386</v>
      </c>
      <c r="C290" s="237" t="s">
        <v>728</v>
      </c>
      <c r="D290" s="242" t="s">
        <v>1501</v>
      </c>
      <c r="E290" s="292">
        <v>44.17034999999999</v>
      </c>
      <c r="F290" s="58"/>
    </row>
    <row r="291" spans="1:6" s="43" customFormat="1" ht="12.75">
      <c r="A291" s="260">
        <v>230</v>
      </c>
      <c r="B291" s="237" t="s">
        <v>386</v>
      </c>
      <c r="C291" s="237" t="s">
        <v>1502</v>
      </c>
      <c r="D291" s="242" t="s">
        <v>1503</v>
      </c>
      <c r="E291" s="292">
        <v>44.17034999999999</v>
      </c>
      <c r="F291" s="58"/>
    </row>
    <row r="292" spans="1:6" s="43" customFormat="1" ht="12.75">
      <c r="A292" s="260">
        <v>231</v>
      </c>
      <c r="B292" s="237" t="s">
        <v>388</v>
      </c>
      <c r="C292" s="237" t="s">
        <v>389</v>
      </c>
      <c r="D292" s="242" t="s">
        <v>1504</v>
      </c>
      <c r="E292" s="292">
        <v>146.75955</v>
      </c>
      <c r="F292" s="58"/>
    </row>
    <row r="293" spans="1:6" s="43" customFormat="1" ht="12.75">
      <c r="A293" s="260">
        <v>232</v>
      </c>
      <c r="B293" s="237" t="s">
        <v>393</v>
      </c>
      <c r="C293" s="237" t="s">
        <v>1505</v>
      </c>
      <c r="D293" s="242" t="s">
        <v>1506</v>
      </c>
      <c r="E293" s="292">
        <v>29.921850000000003</v>
      </c>
      <c r="F293" s="58"/>
    </row>
    <row r="294" spans="1:6" s="43" customFormat="1" ht="12.75">
      <c r="A294" s="260">
        <v>233</v>
      </c>
      <c r="B294" s="237" t="s">
        <v>393</v>
      </c>
      <c r="C294" s="237" t="s">
        <v>394</v>
      </c>
      <c r="D294" s="242" t="s">
        <v>1507</v>
      </c>
      <c r="E294" s="292">
        <v>29.921850000000003</v>
      </c>
      <c r="F294" s="58"/>
    </row>
    <row r="295" spans="1:6" s="43" customFormat="1" ht="12.75">
      <c r="A295" s="260">
        <v>234</v>
      </c>
      <c r="B295" s="237" t="s">
        <v>393</v>
      </c>
      <c r="C295" s="237" t="s">
        <v>417</v>
      </c>
      <c r="D295" s="242" t="s">
        <v>1508</v>
      </c>
      <c r="E295" s="292">
        <v>29.921850000000003</v>
      </c>
      <c r="F295" s="58"/>
    </row>
    <row r="296" spans="1:6" s="43" customFormat="1" ht="12.75">
      <c r="A296" s="260">
        <v>235</v>
      </c>
      <c r="B296" s="237" t="s">
        <v>393</v>
      </c>
      <c r="C296" s="237" t="s">
        <v>387</v>
      </c>
      <c r="D296" s="242" t="s">
        <v>1509</v>
      </c>
      <c r="E296" s="292">
        <v>29.921850000000003</v>
      </c>
      <c r="F296" s="58"/>
    </row>
    <row r="297" spans="1:6" s="43" customFormat="1" ht="12.75">
      <c r="A297" s="260">
        <v>236</v>
      </c>
      <c r="B297" s="237" t="s">
        <v>395</v>
      </c>
      <c r="C297" s="237" t="s">
        <v>728</v>
      </c>
      <c r="D297" s="242" t="s">
        <v>1510</v>
      </c>
      <c r="E297" s="292">
        <v>3.13467</v>
      </c>
      <c r="F297" s="58"/>
    </row>
    <row r="298" spans="1:6" s="43" customFormat="1" ht="12.75">
      <c r="A298" s="260">
        <v>237</v>
      </c>
      <c r="B298" s="237" t="s">
        <v>395</v>
      </c>
      <c r="C298" s="237" t="s">
        <v>729</v>
      </c>
      <c r="D298" s="242" t="s">
        <v>1511</v>
      </c>
      <c r="E298" s="292">
        <v>3.13467</v>
      </c>
      <c r="F298" s="58"/>
    </row>
    <row r="299" spans="1:6" s="43" customFormat="1" ht="12.75">
      <c r="A299" s="260">
        <v>238</v>
      </c>
      <c r="B299" s="237" t="s">
        <v>395</v>
      </c>
      <c r="C299" s="237" t="s">
        <v>417</v>
      </c>
      <c r="D299" s="242" t="s">
        <v>1512</v>
      </c>
      <c r="E299" s="292">
        <v>3.13467</v>
      </c>
      <c r="F299" s="58"/>
    </row>
    <row r="300" spans="1:6" s="43" customFormat="1" ht="12.75">
      <c r="A300" s="260">
        <v>239</v>
      </c>
      <c r="B300" s="237" t="s">
        <v>390</v>
      </c>
      <c r="C300" s="237" t="s">
        <v>730</v>
      </c>
      <c r="D300" s="242" t="s">
        <v>1733</v>
      </c>
      <c r="E300" s="292">
        <v>12.3249525</v>
      </c>
      <c r="F300" s="58"/>
    </row>
    <row r="301" spans="1:6" s="43" customFormat="1" ht="12.75">
      <c r="A301" s="260">
        <v>240</v>
      </c>
      <c r="B301" s="237" t="s">
        <v>390</v>
      </c>
      <c r="C301" s="237" t="s">
        <v>64</v>
      </c>
      <c r="D301" s="242" t="s">
        <v>1734</v>
      </c>
      <c r="E301" s="292">
        <v>9.261524999999999</v>
      </c>
      <c r="F301" s="58"/>
    </row>
    <row r="302" spans="1:11" s="43" customFormat="1" ht="12.75">
      <c r="A302" s="260">
        <v>241</v>
      </c>
      <c r="B302" s="237" t="s">
        <v>390</v>
      </c>
      <c r="C302" s="237" t="s">
        <v>65</v>
      </c>
      <c r="D302" s="242" t="s">
        <v>1735</v>
      </c>
      <c r="E302" s="292">
        <v>13.892287500000002</v>
      </c>
      <c r="F302" s="52"/>
      <c r="G302" s="46"/>
      <c r="H302" s="47"/>
      <c r="I302" s="48"/>
      <c r="J302" s="46"/>
      <c r="K302" s="49"/>
    </row>
    <row r="303" spans="1:8" s="43" customFormat="1" ht="12.75">
      <c r="A303" s="260">
        <v>242</v>
      </c>
      <c r="B303" s="237" t="s">
        <v>391</v>
      </c>
      <c r="C303" s="237" t="s">
        <v>1736</v>
      </c>
      <c r="D303" s="242" t="s">
        <v>1737</v>
      </c>
      <c r="E303" s="292">
        <v>4.6307624999999994</v>
      </c>
      <c r="F303" s="57"/>
      <c r="G303" s="50"/>
      <c r="H303" s="50"/>
    </row>
    <row r="304" spans="1:8" s="43" customFormat="1" ht="12.75">
      <c r="A304" s="260">
        <v>243</v>
      </c>
      <c r="B304" s="237" t="s">
        <v>391</v>
      </c>
      <c r="C304" s="237" t="s">
        <v>387</v>
      </c>
      <c r="D304" s="242" t="s">
        <v>1738</v>
      </c>
      <c r="E304" s="292">
        <v>4.6307624999999994</v>
      </c>
      <c r="F304" s="57"/>
      <c r="G304" s="50"/>
      <c r="H304" s="50"/>
    </row>
    <row r="305" spans="1:8" s="43" customFormat="1" ht="12.75">
      <c r="A305" s="260">
        <v>244</v>
      </c>
      <c r="B305" s="237" t="s">
        <v>392</v>
      </c>
      <c r="C305" s="237" t="s">
        <v>389</v>
      </c>
      <c r="D305" s="242" t="s">
        <v>1739</v>
      </c>
      <c r="E305" s="292">
        <v>20.090384999999998</v>
      </c>
      <c r="F305" s="57"/>
      <c r="G305" s="51"/>
      <c r="H305" s="51"/>
    </row>
    <row r="306" spans="1:8" s="43" customFormat="1" ht="12.75">
      <c r="A306" s="260">
        <v>245</v>
      </c>
      <c r="B306" s="237" t="s">
        <v>392</v>
      </c>
      <c r="C306" s="237" t="s">
        <v>387</v>
      </c>
      <c r="D306" s="242" t="s">
        <v>1740</v>
      </c>
      <c r="E306" s="292">
        <v>20.090384999999998</v>
      </c>
      <c r="F306" s="57"/>
      <c r="G306" s="51"/>
      <c r="H306" s="51"/>
    </row>
    <row r="307" spans="1:8" s="43" customFormat="1" ht="12.75">
      <c r="A307" s="260">
        <v>246</v>
      </c>
      <c r="B307" s="237" t="s">
        <v>392</v>
      </c>
      <c r="C307" s="237" t="s">
        <v>417</v>
      </c>
      <c r="D307" s="242" t="s">
        <v>1741</v>
      </c>
      <c r="E307" s="292">
        <v>20.090384999999998</v>
      </c>
      <c r="F307" s="57"/>
      <c r="G307" s="51"/>
      <c r="H307" s="51"/>
    </row>
    <row r="308" spans="1:8" s="43" customFormat="1" ht="12.75">
      <c r="A308" s="260">
        <v>247</v>
      </c>
      <c r="B308" s="237" t="s">
        <v>66</v>
      </c>
      <c r="C308" s="237" t="s">
        <v>67</v>
      </c>
      <c r="D308" s="242" t="s">
        <v>1742</v>
      </c>
      <c r="E308" s="292">
        <v>35.62125</v>
      </c>
      <c r="F308" s="57"/>
      <c r="G308" s="51"/>
      <c r="H308" s="51"/>
    </row>
    <row r="309" spans="1:8" s="43" customFormat="1" ht="12.75">
      <c r="A309" s="260">
        <v>248</v>
      </c>
      <c r="B309" s="237" t="s">
        <v>68</v>
      </c>
      <c r="C309" s="237" t="s">
        <v>67</v>
      </c>
      <c r="D309" s="242" t="s">
        <v>1743</v>
      </c>
      <c r="E309" s="292">
        <v>69.81765</v>
      </c>
      <c r="F309" s="57"/>
      <c r="G309" s="51"/>
      <c r="H309" s="51"/>
    </row>
    <row r="310" spans="1:8" s="43" customFormat="1" ht="15">
      <c r="A310" s="381" t="s">
        <v>700</v>
      </c>
      <c r="B310" s="381"/>
      <c r="C310" s="381"/>
      <c r="D310" s="381"/>
      <c r="E310" s="381"/>
      <c r="F310" s="57"/>
      <c r="G310" s="51"/>
      <c r="H310" s="51"/>
    </row>
    <row r="311" spans="1:8" s="43" customFormat="1" ht="12.75">
      <c r="A311" s="260">
        <v>249</v>
      </c>
      <c r="B311" s="243" t="s">
        <v>69</v>
      </c>
      <c r="C311" s="243" t="s">
        <v>70</v>
      </c>
      <c r="D311" s="245" t="s">
        <v>1750</v>
      </c>
      <c r="E311" s="292">
        <v>289.24454999999995</v>
      </c>
      <c r="F311" s="57"/>
      <c r="G311" s="51"/>
      <c r="H311" s="51"/>
    </row>
    <row r="312" spans="1:6" s="43" customFormat="1" ht="12.75">
      <c r="A312" s="260">
        <v>250</v>
      </c>
      <c r="B312" s="243" t="s">
        <v>69</v>
      </c>
      <c r="C312" s="243" t="s">
        <v>71</v>
      </c>
      <c r="D312" s="245" t="s">
        <v>1751</v>
      </c>
      <c r="E312" s="292">
        <v>289.24454999999995</v>
      </c>
      <c r="F312" s="58"/>
    </row>
    <row r="313" spans="1:6" s="43" customFormat="1" ht="12.75">
      <c r="A313" s="260">
        <v>251</v>
      </c>
      <c r="B313" s="243" t="s">
        <v>69</v>
      </c>
      <c r="C313" s="243" t="s">
        <v>72</v>
      </c>
      <c r="D313" s="245" t="s">
        <v>1752</v>
      </c>
      <c r="E313" s="292">
        <v>289.24454999999995</v>
      </c>
      <c r="F313" s="58"/>
    </row>
    <row r="314" spans="1:6" s="43" customFormat="1" ht="12.75">
      <c r="A314" s="260">
        <v>252</v>
      </c>
      <c r="B314" s="243" t="s">
        <v>69</v>
      </c>
      <c r="C314" s="247" t="s">
        <v>73</v>
      </c>
      <c r="D314" s="245" t="s">
        <v>1753</v>
      </c>
      <c r="E314" s="292">
        <v>289.24454999999995</v>
      </c>
      <c r="F314" s="58"/>
    </row>
    <row r="315" spans="1:6" s="43" customFormat="1" ht="12.75">
      <c r="A315" s="260">
        <v>253</v>
      </c>
      <c r="B315" s="243" t="s">
        <v>69</v>
      </c>
      <c r="C315" s="247" t="s">
        <v>74</v>
      </c>
      <c r="D315" s="245" t="s">
        <v>1754</v>
      </c>
      <c r="E315" s="292">
        <v>289.24454999999995</v>
      </c>
      <c r="F315" s="58"/>
    </row>
    <row r="316" spans="1:6" s="43" customFormat="1" ht="12.75">
      <c r="A316" s="260">
        <v>254</v>
      </c>
      <c r="B316" s="243" t="s">
        <v>1755</v>
      </c>
      <c r="C316" s="243" t="s">
        <v>75</v>
      </c>
      <c r="D316" s="245" t="s">
        <v>1756</v>
      </c>
      <c r="E316" s="292">
        <v>289.24454999999995</v>
      </c>
      <c r="F316" s="58"/>
    </row>
    <row r="317" spans="1:6" s="43" customFormat="1" ht="12.75">
      <c r="A317" s="260">
        <v>255</v>
      </c>
      <c r="B317" s="243" t="s">
        <v>1755</v>
      </c>
      <c r="C317" s="243" t="s">
        <v>76</v>
      </c>
      <c r="D317" s="245" t="s">
        <v>1757</v>
      </c>
      <c r="E317" s="292">
        <v>289.24454999999995</v>
      </c>
      <c r="F317" s="58"/>
    </row>
    <row r="318" spans="1:6" s="43" customFormat="1" ht="12.75">
      <c r="A318" s="260">
        <v>256</v>
      </c>
      <c r="B318" s="243" t="s">
        <v>1755</v>
      </c>
      <c r="C318" s="243" t="s">
        <v>77</v>
      </c>
      <c r="D318" s="245" t="s">
        <v>1758</v>
      </c>
      <c r="E318" s="292">
        <v>289.24454999999995</v>
      </c>
      <c r="F318" s="58"/>
    </row>
    <row r="319" spans="1:6" s="43" customFormat="1" ht="12.75">
      <c r="A319" s="260">
        <v>257</v>
      </c>
      <c r="B319" s="243" t="s">
        <v>1755</v>
      </c>
      <c r="C319" s="247" t="s">
        <v>78</v>
      </c>
      <c r="D319" s="245" t="s">
        <v>1759</v>
      </c>
      <c r="E319" s="292">
        <v>289.24454999999995</v>
      </c>
      <c r="F319" s="58"/>
    </row>
    <row r="320" spans="1:6" s="43" customFormat="1" ht="15">
      <c r="A320" s="381" t="s">
        <v>1760</v>
      </c>
      <c r="B320" s="381"/>
      <c r="C320" s="381"/>
      <c r="D320" s="381"/>
      <c r="E320" s="381"/>
      <c r="F320" s="58"/>
    </row>
    <row r="321" spans="1:6" s="43" customFormat="1" ht="15">
      <c r="A321" s="260">
        <v>258</v>
      </c>
      <c r="B321" s="243" t="s">
        <v>1761</v>
      </c>
      <c r="C321" s="262"/>
      <c r="D321" s="245" t="s">
        <v>1762</v>
      </c>
      <c r="E321" s="292">
        <v>74.15415</v>
      </c>
      <c r="F321" s="58"/>
    </row>
    <row r="322" spans="1:6" s="43" customFormat="1" ht="12.75">
      <c r="A322" s="260">
        <v>259</v>
      </c>
      <c r="B322" s="243" t="s">
        <v>79</v>
      </c>
      <c r="C322" s="243"/>
      <c r="D322" s="245" t="s">
        <v>1763</v>
      </c>
      <c r="E322" s="292">
        <v>74.15415</v>
      </c>
      <c r="F322" s="58"/>
    </row>
    <row r="323" spans="1:6" s="43" customFormat="1" ht="12.75">
      <c r="A323" s="260">
        <v>260</v>
      </c>
      <c r="B323" s="243" t="s">
        <v>80</v>
      </c>
      <c r="C323" s="243"/>
      <c r="D323" s="245" t="s">
        <v>1764</v>
      </c>
      <c r="E323" s="292">
        <v>27.319950000000002</v>
      </c>
      <c r="F323" s="58"/>
    </row>
    <row r="324" spans="1:6" s="43" customFormat="1" ht="12.75">
      <c r="A324" s="260">
        <v>261</v>
      </c>
      <c r="B324" s="243" t="s">
        <v>81</v>
      </c>
      <c r="C324" s="243"/>
      <c r="D324" s="245" t="s">
        <v>1765</v>
      </c>
      <c r="E324" s="292">
        <v>24.718050000000005</v>
      </c>
      <c r="F324" s="58"/>
    </row>
    <row r="325" spans="1:6" s="43" customFormat="1" ht="12.75">
      <c r="A325" s="260">
        <v>262</v>
      </c>
      <c r="B325" s="243" t="s">
        <v>82</v>
      </c>
      <c r="C325" s="243"/>
      <c r="D325" s="245" t="s">
        <v>1766</v>
      </c>
      <c r="E325" s="292">
        <v>20.815199999999997</v>
      </c>
      <c r="F325" s="58"/>
    </row>
    <row r="326" spans="1:6" s="43" customFormat="1" ht="12.75">
      <c r="A326" s="260">
        <v>263</v>
      </c>
      <c r="B326" s="243" t="s">
        <v>83</v>
      </c>
      <c r="C326" s="243"/>
      <c r="D326" s="245" t="s">
        <v>1767</v>
      </c>
      <c r="E326" s="292">
        <v>27.319950000000002</v>
      </c>
      <c r="F326" s="58"/>
    </row>
    <row r="327" spans="1:6" s="43" customFormat="1" ht="12.75">
      <c r="A327" s="260">
        <v>264</v>
      </c>
      <c r="B327" s="243" t="s">
        <v>84</v>
      </c>
      <c r="C327" s="243"/>
      <c r="D327" s="245" t="s">
        <v>1768</v>
      </c>
      <c r="E327" s="292">
        <v>32.52375</v>
      </c>
      <c r="F327" s="58"/>
    </row>
    <row r="328" spans="1:6" s="43" customFormat="1" ht="12.75">
      <c r="A328" s="260">
        <v>265</v>
      </c>
      <c r="B328" s="243" t="s">
        <v>699</v>
      </c>
      <c r="C328" s="243" t="s">
        <v>1769</v>
      </c>
      <c r="D328" s="245" t="s">
        <v>1770</v>
      </c>
      <c r="E328" s="292">
        <v>46.8342</v>
      </c>
      <c r="F328" s="58"/>
    </row>
    <row r="329" spans="1:6" s="43" customFormat="1" ht="12.75">
      <c r="A329" s="260">
        <v>266</v>
      </c>
      <c r="B329" s="243" t="s">
        <v>1771</v>
      </c>
      <c r="C329" s="243"/>
      <c r="D329" s="245" t="s">
        <v>1772</v>
      </c>
      <c r="E329" s="292">
        <v>42.93135</v>
      </c>
      <c r="F329" s="58"/>
    </row>
    <row r="330" spans="1:6" s="43" customFormat="1" ht="12.75">
      <c r="A330" s="260">
        <v>267</v>
      </c>
      <c r="B330" s="243" t="s">
        <v>1773</v>
      </c>
      <c r="C330" s="243"/>
      <c r="D330" s="245" t="s">
        <v>1772</v>
      </c>
      <c r="E330" s="292">
        <v>40.32945</v>
      </c>
      <c r="F330" s="58"/>
    </row>
    <row r="331" spans="1:6" s="43" customFormat="1" ht="15">
      <c r="A331" s="380" t="s">
        <v>1905</v>
      </c>
      <c r="B331" s="380"/>
      <c r="C331" s="380"/>
      <c r="D331" s="380"/>
      <c r="E331" s="380"/>
      <c r="F331" s="58"/>
    </row>
    <row r="332" spans="1:6" s="43" customFormat="1" ht="12.75">
      <c r="A332" s="263">
        <v>268</v>
      </c>
      <c r="B332" s="248" t="s">
        <v>1879</v>
      </c>
      <c r="C332" s="249"/>
      <c r="D332" s="250" t="s">
        <v>1906</v>
      </c>
      <c r="E332" s="292">
        <v>39.69</v>
      </c>
      <c r="F332" s="58"/>
    </row>
    <row r="333" spans="1:6" s="43" customFormat="1" ht="12.75">
      <c r="A333" s="263">
        <v>269</v>
      </c>
      <c r="B333" s="248" t="s">
        <v>1880</v>
      </c>
      <c r="C333" s="249"/>
      <c r="D333" s="250" t="s">
        <v>1907</v>
      </c>
      <c r="E333" s="292">
        <v>57.33</v>
      </c>
      <c r="F333" s="58"/>
    </row>
    <row r="334" spans="1:6" s="43" customFormat="1" ht="12.75">
      <c r="A334" s="263">
        <v>270</v>
      </c>
      <c r="B334" s="248" t="s">
        <v>1908</v>
      </c>
      <c r="C334" s="249"/>
      <c r="D334" s="250" t="s">
        <v>1909</v>
      </c>
      <c r="E334" s="292">
        <v>76.0725</v>
      </c>
      <c r="F334" s="58"/>
    </row>
    <row r="335" spans="1:8" ht="12.75">
      <c r="A335" s="263">
        <v>271</v>
      </c>
      <c r="B335" s="248" t="s">
        <v>1910</v>
      </c>
      <c r="C335" s="249"/>
      <c r="D335" s="250" t="s">
        <v>1911</v>
      </c>
      <c r="E335" s="292">
        <v>97.02</v>
      </c>
      <c r="F335" s="214"/>
      <c r="G335" s="179"/>
      <c r="H335" s="180"/>
    </row>
    <row r="336" spans="1:8" ht="12.75">
      <c r="A336" s="263">
        <v>272</v>
      </c>
      <c r="B336" s="248" t="s">
        <v>1912</v>
      </c>
      <c r="C336" s="249"/>
      <c r="D336" s="250" t="s">
        <v>1913</v>
      </c>
      <c r="E336" s="292">
        <v>173.0925</v>
      </c>
      <c r="F336" s="182">
        <f>E336*1.18</f>
        <v>204.24915</v>
      </c>
      <c r="G336" s="181"/>
      <c r="H336" s="181"/>
    </row>
    <row r="337" spans="1:8" ht="12.75">
      <c r="A337" s="263">
        <v>273</v>
      </c>
      <c r="B337" s="243" t="s">
        <v>1914</v>
      </c>
      <c r="C337" s="249" t="s">
        <v>1915</v>
      </c>
      <c r="D337" s="251" t="s">
        <v>1916</v>
      </c>
      <c r="E337" s="292">
        <v>38.5875</v>
      </c>
      <c r="F337" s="182">
        <f>E337*1.18</f>
        <v>45.533249999999995</v>
      </c>
      <c r="G337" s="181"/>
      <c r="H337" s="181"/>
    </row>
    <row r="338" spans="1:8" ht="12.75">
      <c r="A338" s="263">
        <v>274</v>
      </c>
      <c r="B338" s="243" t="s">
        <v>1914</v>
      </c>
      <c r="C338" s="249" t="s">
        <v>1917</v>
      </c>
      <c r="D338" s="251" t="s">
        <v>1918</v>
      </c>
      <c r="E338" s="292">
        <v>52.92</v>
      </c>
      <c r="F338" s="182">
        <f aca="true" t="shared" si="0" ref="F338:F346">E338*1.18</f>
        <v>62.4456</v>
      </c>
      <c r="G338" s="181"/>
      <c r="H338" s="181"/>
    </row>
    <row r="339" spans="1:8" ht="12.75">
      <c r="A339" s="263">
        <v>275</v>
      </c>
      <c r="B339" s="248" t="s">
        <v>1914</v>
      </c>
      <c r="C339" s="249" t="s">
        <v>1919</v>
      </c>
      <c r="D339" s="250" t="s">
        <v>1920</v>
      </c>
      <c r="E339" s="292">
        <v>42.9975</v>
      </c>
      <c r="F339" s="182">
        <f t="shared" si="0"/>
        <v>50.73705</v>
      </c>
      <c r="G339" s="181"/>
      <c r="H339" s="181"/>
    </row>
    <row r="340" spans="1:8" ht="15">
      <c r="A340" s="380" t="s">
        <v>1921</v>
      </c>
      <c r="B340" s="380"/>
      <c r="C340" s="380"/>
      <c r="D340" s="380"/>
      <c r="E340" s="380"/>
      <c r="F340" s="182">
        <f t="shared" si="0"/>
        <v>0</v>
      </c>
      <c r="G340" s="181"/>
      <c r="H340" s="181"/>
    </row>
    <row r="341" spans="1:8" ht="12.75">
      <c r="A341" s="260">
        <v>276</v>
      </c>
      <c r="B341" s="243" t="s">
        <v>1922</v>
      </c>
      <c r="C341" s="240" t="s">
        <v>1923</v>
      </c>
      <c r="D341" s="251" t="s">
        <v>1924</v>
      </c>
      <c r="E341" s="292">
        <v>104.7375</v>
      </c>
      <c r="F341" s="182">
        <f t="shared" si="0"/>
        <v>123.59024999999998</v>
      </c>
      <c r="G341" s="181"/>
      <c r="H341" s="181"/>
    </row>
    <row r="342" spans="1:8" ht="12.75">
      <c r="A342" s="260">
        <v>277</v>
      </c>
      <c r="B342" s="243" t="s">
        <v>1925</v>
      </c>
      <c r="C342" s="240" t="s">
        <v>1926</v>
      </c>
      <c r="D342" s="251" t="s">
        <v>1927</v>
      </c>
      <c r="E342" s="292">
        <v>195.1425</v>
      </c>
      <c r="F342" s="182">
        <f t="shared" si="0"/>
        <v>230.26815</v>
      </c>
      <c r="G342" s="181"/>
      <c r="H342" s="181"/>
    </row>
    <row r="343" spans="1:8" ht="12.75">
      <c r="A343" s="260">
        <v>278</v>
      </c>
      <c r="B343" s="243" t="s">
        <v>1928</v>
      </c>
      <c r="C343" s="240"/>
      <c r="D343" s="251" t="s">
        <v>1929</v>
      </c>
      <c r="E343" s="292">
        <v>121.275</v>
      </c>
      <c r="F343" s="182">
        <f t="shared" si="0"/>
        <v>143.1045</v>
      </c>
      <c r="G343" s="181"/>
      <c r="H343" s="181"/>
    </row>
    <row r="344" spans="1:8" ht="10.5" customHeight="1">
      <c r="A344" s="183"/>
      <c r="B344" s="184"/>
      <c r="C344" s="185"/>
      <c r="D344" s="185"/>
      <c r="E344" s="181"/>
      <c r="F344" s="182">
        <f t="shared" si="0"/>
        <v>0</v>
      </c>
      <c r="G344" s="181"/>
      <c r="H344" s="181"/>
    </row>
    <row r="345" spans="1:8" ht="10.5" customHeight="1">
      <c r="A345" s="183"/>
      <c r="B345" s="184"/>
      <c r="C345" s="185"/>
      <c r="D345" s="185"/>
      <c r="E345" s="181"/>
      <c r="F345" s="182">
        <f t="shared" si="0"/>
        <v>0</v>
      </c>
      <c r="G345" s="181"/>
      <c r="H345" s="181"/>
    </row>
    <row r="346" spans="1:8" ht="10.5" customHeight="1">
      <c r="A346" s="183"/>
      <c r="B346" s="184"/>
      <c r="C346" s="185"/>
      <c r="D346" s="185"/>
      <c r="E346" s="181"/>
      <c r="F346" s="182">
        <f t="shared" si="0"/>
        <v>0</v>
      </c>
      <c r="G346" s="181"/>
      <c r="H346" s="181"/>
    </row>
    <row r="347" spans="1:12" ht="12.75">
      <c r="A347" s="54"/>
      <c r="B347" s="54"/>
      <c r="C347" s="54"/>
      <c r="D347" s="54"/>
      <c r="E347" s="54"/>
      <c r="G347" s="1"/>
      <c r="H347" s="1"/>
      <c r="I347" s="1"/>
      <c r="J347" s="1"/>
      <c r="K347" s="1"/>
      <c r="L347" s="1"/>
    </row>
    <row r="348" spans="1:12" ht="12.75">
      <c r="A348" s="54"/>
      <c r="B348" s="54"/>
      <c r="C348" s="54"/>
      <c r="D348" s="54"/>
      <c r="E348" s="54"/>
      <c r="G348" s="1"/>
      <c r="H348" s="1"/>
      <c r="I348" s="1"/>
      <c r="J348" s="1"/>
      <c r="K348" s="1"/>
      <c r="L348" s="1"/>
    </row>
    <row r="349" spans="1:12" ht="12.75">
      <c r="A349" s="54"/>
      <c r="B349" s="54"/>
      <c r="C349" s="54"/>
      <c r="D349" s="54"/>
      <c r="E349" s="54"/>
      <c r="G349" s="1"/>
      <c r="H349" s="1"/>
      <c r="I349" s="1"/>
      <c r="J349" s="1"/>
      <c r="K349" s="1"/>
      <c r="L349" s="1"/>
    </row>
    <row r="350" spans="1:12" ht="12.75">
      <c r="A350" s="54"/>
      <c r="B350" s="54"/>
      <c r="C350" s="54"/>
      <c r="D350" s="54"/>
      <c r="E350" s="54"/>
      <c r="G350" s="1"/>
      <c r="H350" s="1"/>
      <c r="I350" s="1"/>
      <c r="J350" s="1"/>
      <c r="K350" s="1"/>
      <c r="L350" s="1"/>
    </row>
    <row r="351" spans="1:12" ht="12.75">
      <c r="A351" s="54"/>
      <c r="B351" s="54"/>
      <c r="C351" s="54"/>
      <c r="D351" s="54"/>
      <c r="E351" s="54"/>
      <c r="G351" s="1"/>
      <c r="H351" s="1"/>
      <c r="I351" s="1"/>
      <c r="J351" s="1"/>
      <c r="K351" s="1"/>
      <c r="L351" s="1"/>
    </row>
    <row r="352" spans="1:12" ht="12.75">
      <c r="A352" s="54"/>
      <c r="B352" s="54"/>
      <c r="C352" s="54"/>
      <c r="D352" s="54"/>
      <c r="E352" s="54"/>
      <c r="G352" s="1"/>
      <c r="H352" s="1"/>
      <c r="I352" s="1"/>
      <c r="J352" s="1"/>
      <c r="K352" s="1"/>
      <c r="L352" s="1"/>
    </row>
    <row r="353" spans="1:12" ht="12.75">
      <c r="A353" s="54"/>
      <c r="B353" s="54"/>
      <c r="C353" s="54"/>
      <c r="D353" s="54"/>
      <c r="E353" s="54"/>
      <c r="G353" s="1"/>
      <c r="H353" s="1"/>
      <c r="I353" s="1"/>
      <c r="J353" s="1"/>
      <c r="K353" s="1"/>
      <c r="L353" s="1"/>
    </row>
    <row r="354" spans="1:12" ht="12.75">
      <c r="A354" s="54"/>
      <c r="B354" s="54"/>
      <c r="C354" s="54"/>
      <c r="D354" s="54"/>
      <c r="E354" s="54"/>
      <c r="G354" s="1"/>
      <c r="H354" s="1"/>
      <c r="I354" s="1"/>
      <c r="J354" s="1"/>
      <c r="K354" s="1"/>
      <c r="L354" s="1"/>
    </row>
    <row r="355" spans="1:12" ht="12.75">
      <c r="A355" s="54"/>
      <c r="B355" s="54"/>
      <c r="C355" s="54"/>
      <c r="D355" s="54"/>
      <c r="E355" s="54"/>
      <c r="G355" s="1"/>
      <c r="H355" s="1"/>
      <c r="I355" s="1"/>
      <c r="J355" s="1"/>
      <c r="K355" s="1"/>
      <c r="L355" s="1"/>
    </row>
    <row r="356" spans="1:12" ht="12.75">
      <c r="A356" s="54"/>
      <c r="B356" s="54"/>
      <c r="C356" s="54"/>
      <c r="D356" s="54"/>
      <c r="E356" s="54"/>
      <c r="G356" s="1"/>
      <c r="H356" s="1"/>
      <c r="I356" s="1"/>
      <c r="J356" s="1"/>
      <c r="K356" s="1"/>
      <c r="L356" s="1"/>
    </row>
    <row r="357" spans="1:12" ht="12.75">
      <c r="A357" s="54"/>
      <c r="B357" s="54"/>
      <c r="C357" s="54"/>
      <c r="D357" s="54"/>
      <c r="E357" s="54"/>
      <c r="G357" s="1"/>
      <c r="H357" s="1"/>
      <c r="I357" s="1"/>
      <c r="J357" s="1"/>
      <c r="K357" s="1"/>
      <c r="L357" s="1"/>
    </row>
    <row r="358" spans="1:12" ht="12.75">
      <c r="A358" s="54"/>
      <c r="B358" s="54"/>
      <c r="C358" s="54"/>
      <c r="D358" s="54"/>
      <c r="E358" s="54"/>
      <c r="G358" s="1"/>
      <c r="H358" s="1"/>
      <c r="I358" s="1"/>
      <c r="J358" s="1"/>
      <c r="K358" s="1"/>
      <c r="L358" s="1"/>
    </row>
    <row r="359" spans="1:12" ht="12.75">
      <c r="A359" s="54"/>
      <c r="B359" s="54"/>
      <c r="C359" s="54"/>
      <c r="D359" s="54"/>
      <c r="E359" s="54"/>
      <c r="G359" s="1"/>
      <c r="H359" s="1"/>
      <c r="I359" s="1"/>
      <c r="J359" s="1"/>
      <c r="K359" s="1"/>
      <c r="L359" s="1"/>
    </row>
    <row r="360" spans="1:12" ht="12.75">
      <c r="A360" s="54"/>
      <c r="B360" s="54"/>
      <c r="C360" s="54"/>
      <c r="D360" s="54"/>
      <c r="E360" s="54"/>
      <c r="G360" s="1"/>
      <c r="H360" s="1"/>
      <c r="I360" s="1"/>
      <c r="J360" s="1"/>
      <c r="K360" s="1"/>
      <c r="L360" s="1"/>
    </row>
    <row r="361" spans="1:12" ht="12.75">
      <c r="A361" s="54"/>
      <c r="B361" s="54"/>
      <c r="C361" s="54"/>
      <c r="D361" s="54"/>
      <c r="E361" s="54"/>
      <c r="G361" s="1"/>
      <c r="H361" s="1"/>
      <c r="I361" s="1"/>
      <c r="J361" s="1"/>
      <c r="K361" s="1"/>
      <c r="L361" s="1"/>
    </row>
    <row r="362" spans="1:12" ht="12.75">
      <c r="A362" s="54"/>
      <c r="B362" s="54"/>
      <c r="C362" s="54"/>
      <c r="D362" s="54"/>
      <c r="E362" s="54"/>
      <c r="G362" s="1"/>
      <c r="H362" s="1"/>
      <c r="I362" s="1"/>
      <c r="J362" s="1"/>
      <c r="K362" s="1"/>
      <c r="L362" s="1"/>
    </row>
    <row r="363" spans="1:12" ht="12.75">
      <c r="A363" s="54"/>
      <c r="B363" s="54"/>
      <c r="C363" s="54"/>
      <c r="D363" s="54"/>
      <c r="E363" s="54"/>
      <c r="G363" s="1"/>
      <c r="H363" s="1"/>
      <c r="I363" s="1"/>
      <c r="J363" s="1"/>
      <c r="K363" s="1"/>
      <c r="L363" s="1"/>
    </row>
    <row r="364" spans="1:12" ht="12.75">
      <c r="A364" s="54"/>
      <c r="B364" s="54"/>
      <c r="C364" s="54"/>
      <c r="D364" s="54"/>
      <c r="E364" s="54"/>
      <c r="G364" s="1"/>
      <c r="H364" s="1"/>
      <c r="I364" s="1"/>
      <c r="J364" s="1"/>
      <c r="K364" s="1"/>
      <c r="L364" s="1"/>
    </row>
    <row r="365" spans="1:12" ht="12.75">
      <c r="A365" s="54"/>
      <c r="B365" s="54"/>
      <c r="C365" s="54"/>
      <c r="D365" s="54"/>
      <c r="E365" s="54"/>
      <c r="G365" s="1"/>
      <c r="H365" s="1"/>
      <c r="I365" s="1"/>
      <c r="J365" s="1"/>
      <c r="K365" s="1"/>
      <c r="L365" s="1"/>
    </row>
    <row r="366" spans="1:12" ht="12.75">
      <c r="A366" s="54"/>
      <c r="B366" s="54"/>
      <c r="C366" s="54"/>
      <c r="D366" s="54"/>
      <c r="E366" s="54"/>
      <c r="G366" s="1"/>
      <c r="H366" s="1"/>
      <c r="I366" s="1"/>
      <c r="J366" s="1"/>
      <c r="K366" s="1"/>
      <c r="L366" s="1"/>
    </row>
    <row r="367" spans="1:12" ht="12.75">
      <c r="A367" s="54"/>
      <c r="B367" s="54"/>
      <c r="C367" s="54"/>
      <c r="D367" s="54"/>
      <c r="E367" s="54"/>
      <c r="G367" s="1"/>
      <c r="H367" s="1"/>
      <c r="I367" s="1"/>
      <c r="J367" s="1"/>
      <c r="K367" s="1"/>
      <c r="L367" s="1"/>
    </row>
    <row r="368" spans="1:12" ht="12.75">
      <c r="A368" s="54"/>
      <c r="B368" s="54"/>
      <c r="C368" s="54"/>
      <c r="D368" s="54"/>
      <c r="E368" s="54"/>
      <c r="G368" s="1"/>
      <c r="H368" s="1"/>
      <c r="I368" s="1"/>
      <c r="J368" s="1"/>
      <c r="K368" s="1"/>
      <c r="L368" s="1"/>
    </row>
    <row r="369" spans="1:12" ht="12.75">
      <c r="A369" s="54"/>
      <c r="B369" s="54"/>
      <c r="C369" s="54"/>
      <c r="D369" s="54"/>
      <c r="E369" s="54"/>
      <c r="G369" s="1"/>
      <c r="H369" s="1"/>
      <c r="I369" s="1"/>
      <c r="J369" s="1"/>
      <c r="K369" s="1"/>
      <c r="L369" s="1"/>
    </row>
    <row r="370" spans="1:12" ht="12.75">
      <c r="A370" s="54"/>
      <c r="B370" s="54"/>
      <c r="C370" s="54"/>
      <c r="D370" s="54"/>
      <c r="E370" s="54"/>
      <c r="G370" s="1"/>
      <c r="H370" s="1"/>
      <c r="I370" s="1"/>
      <c r="J370" s="1"/>
      <c r="K370" s="1"/>
      <c r="L370" s="1"/>
    </row>
    <row r="371" spans="1:12" ht="12.75">
      <c r="A371" s="54"/>
      <c r="B371" s="54"/>
      <c r="C371" s="54"/>
      <c r="D371" s="54"/>
      <c r="E371" s="54"/>
      <c r="G371" s="1"/>
      <c r="H371" s="1"/>
      <c r="I371" s="1"/>
      <c r="J371" s="1"/>
      <c r="K371" s="1"/>
      <c r="L371" s="1"/>
    </row>
    <row r="372" spans="1:12" ht="12.75">
      <c r="A372" s="54"/>
      <c r="B372" s="54"/>
      <c r="C372" s="54"/>
      <c r="D372" s="54"/>
      <c r="E372" s="54"/>
      <c r="G372" s="1"/>
      <c r="H372" s="1"/>
      <c r="I372" s="1"/>
      <c r="J372" s="1"/>
      <c r="K372" s="1"/>
      <c r="L372" s="1"/>
    </row>
    <row r="373" spans="1:12" ht="12.75">
      <c r="A373" s="54"/>
      <c r="B373" s="54"/>
      <c r="C373" s="54"/>
      <c r="D373" s="54"/>
      <c r="E373" s="54"/>
      <c r="G373" s="1"/>
      <c r="H373" s="1"/>
      <c r="I373" s="1"/>
      <c r="J373" s="1"/>
      <c r="K373" s="1"/>
      <c r="L373" s="1"/>
    </row>
    <row r="374" spans="1:12" ht="12.75">
      <c r="A374" s="54"/>
      <c r="B374" s="54"/>
      <c r="C374" s="54"/>
      <c r="D374" s="54"/>
      <c r="E374" s="54"/>
      <c r="G374" s="1"/>
      <c r="H374" s="1"/>
      <c r="I374" s="1"/>
      <c r="J374" s="1"/>
      <c r="K374" s="1"/>
      <c r="L374" s="1"/>
    </row>
    <row r="375" spans="1:12" ht="12.75">
      <c r="A375" s="54"/>
      <c r="B375" s="54"/>
      <c r="C375" s="54"/>
      <c r="D375" s="54"/>
      <c r="E375" s="54"/>
      <c r="G375" s="1"/>
      <c r="H375" s="1"/>
      <c r="I375" s="1"/>
      <c r="J375" s="1"/>
      <c r="K375" s="1"/>
      <c r="L375" s="1"/>
    </row>
    <row r="376" spans="1:12" ht="12.75">
      <c r="A376" s="54"/>
      <c r="B376" s="54"/>
      <c r="C376" s="54"/>
      <c r="D376" s="54"/>
      <c r="E376" s="54"/>
      <c r="G376" s="1"/>
      <c r="H376" s="1"/>
      <c r="I376" s="1"/>
      <c r="J376" s="1"/>
      <c r="K376" s="1"/>
      <c r="L376" s="1"/>
    </row>
    <row r="377" spans="1:12" ht="12.75">
      <c r="A377" s="54"/>
      <c r="B377" s="54"/>
      <c r="C377" s="54"/>
      <c r="D377" s="54"/>
      <c r="E377" s="54"/>
      <c r="G377" s="1"/>
      <c r="H377" s="1"/>
      <c r="I377" s="1"/>
      <c r="J377" s="1"/>
      <c r="K377" s="1"/>
      <c r="L377" s="1"/>
    </row>
    <row r="378" spans="1:12" ht="12.75">
      <c r="A378" s="54"/>
      <c r="B378" s="54"/>
      <c r="C378" s="54"/>
      <c r="D378" s="54"/>
      <c r="E378" s="54"/>
      <c r="G378" s="1"/>
      <c r="H378" s="1"/>
      <c r="I378" s="1"/>
      <c r="J378" s="1"/>
      <c r="K378" s="1"/>
      <c r="L378" s="1"/>
    </row>
    <row r="379" spans="1:12" ht="12.75">
      <c r="A379" s="54"/>
      <c r="B379" s="54"/>
      <c r="C379" s="54"/>
      <c r="D379" s="54"/>
      <c r="E379" s="54"/>
      <c r="G379" s="1"/>
      <c r="H379" s="1"/>
      <c r="I379" s="1"/>
      <c r="J379" s="1"/>
      <c r="K379" s="1"/>
      <c r="L379" s="1"/>
    </row>
    <row r="380" spans="1:12" ht="12.75">
      <c r="A380" s="54"/>
      <c r="B380" s="54"/>
      <c r="C380" s="54"/>
      <c r="D380" s="54"/>
      <c r="E380" s="54"/>
      <c r="G380" s="1"/>
      <c r="H380" s="1"/>
      <c r="I380" s="1"/>
      <c r="J380" s="1"/>
      <c r="K380" s="1"/>
      <c r="L380" s="1"/>
    </row>
    <row r="381" spans="1:12" ht="12.75">
      <c r="A381" s="54"/>
      <c r="B381" s="54"/>
      <c r="C381" s="54"/>
      <c r="D381" s="54"/>
      <c r="E381" s="54"/>
      <c r="G381" s="1"/>
      <c r="H381" s="1"/>
      <c r="I381" s="1"/>
      <c r="J381" s="1"/>
      <c r="K381" s="1"/>
      <c r="L381" s="1"/>
    </row>
    <row r="382" spans="1:12" ht="12.75">
      <c r="A382" s="54"/>
      <c r="B382" s="54"/>
      <c r="C382" s="54"/>
      <c r="D382" s="54"/>
      <c r="E382" s="54"/>
      <c r="G382" s="1"/>
      <c r="H382" s="1"/>
      <c r="I382" s="1"/>
      <c r="J382" s="1"/>
      <c r="K382" s="1"/>
      <c r="L382" s="1"/>
    </row>
    <row r="383" spans="1:12" ht="12.75">
      <c r="A383" s="54"/>
      <c r="B383" s="54"/>
      <c r="C383" s="54"/>
      <c r="D383" s="54"/>
      <c r="E383" s="54"/>
      <c r="G383" s="1"/>
      <c r="H383" s="1"/>
      <c r="I383" s="1"/>
      <c r="J383" s="1"/>
      <c r="K383" s="1"/>
      <c r="L383" s="1"/>
    </row>
    <row r="384" spans="1:12" ht="12.75">
      <c r="A384" s="54"/>
      <c r="B384" s="54"/>
      <c r="C384" s="54"/>
      <c r="D384" s="54"/>
      <c r="E384" s="54"/>
      <c r="G384" s="1"/>
      <c r="H384" s="1"/>
      <c r="I384" s="1"/>
      <c r="J384" s="1"/>
      <c r="K384" s="1"/>
      <c r="L384" s="1"/>
    </row>
    <row r="385" spans="1:12" ht="12.75">
      <c r="A385" s="54"/>
      <c r="B385" s="54"/>
      <c r="C385" s="54"/>
      <c r="D385" s="54"/>
      <c r="E385" s="54"/>
      <c r="G385" s="1"/>
      <c r="H385" s="1"/>
      <c r="I385" s="1"/>
      <c r="J385" s="1"/>
      <c r="K385" s="1"/>
      <c r="L385" s="1"/>
    </row>
    <row r="386" spans="1:12" ht="12.75">
      <c r="A386" s="54"/>
      <c r="B386" s="54"/>
      <c r="C386" s="54"/>
      <c r="D386" s="54"/>
      <c r="E386" s="54"/>
      <c r="G386" s="1"/>
      <c r="H386" s="1"/>
      <c r="I386" s="1"/>
      <c r="J386" s="1"/>
      <c r="K386" s="1"/>
      <c r="L386" s="1"/>
    </row>
    <row r="387" spans="1:12" ht="12.75">
      <c r="A387" s="54"/>
      <c r="B387" s="54"/>
      <c r="C387" s="54"/>
      <c r="D387" s="54"/>
      <c r="E387" s="54"/>
      <c r="G387" s="1"/>
      <c r="H387" s="1"/>
      <c r="I387" s="1"/>
      <c r="J387" s="1"/>
      <c r="K387" s="1"/>
      <c r="L387" s="1"/>
    </row>
    <row r="388" spans="1:12" ht="12.75">
      <c r="A388" s="54"/>
      <c r="B388" s="54"/>
      <c r="C388" s="54"/>
      <c r="D388" s="54"/>
      <c r="E388" s="54"/>
      <c r="G388" s="1"/>
      <c r="H388" s="1"/>
      <c r="I388" s="1"/>
      <c r="J388" s="1"/>
      <c r="K388" s="1"/>
      <c r="L388" s="1"/>
    </row>
    <row r="389" spans="1:12" ht="12.75">
      <c r="A389" s="54"/>
      <c r="B389" s="54"/>
      <c r="C389" s="54"/>
      <c r="D389" s="54"/>
      <c r="E389" s="54"/>
      <c r="G389" s="1"/>
      <c r="H389" s="1"/>
      <c r="I389" s="1"/>
      <c r="J389" s="1"/>
      <c r="K389" s="1"/>
      <c r="L389" s="1"/>
    </row>
    <row r="390" spans="1:12" ht="12.75">
      <c r="A390" s="54"/>
      <c r="B390" s="54"/>
      <c r="C390" s="54"/>
      <c r="D390" s="54"/>
      <c r="E390" s="54"/>
      <c r="G390" s="1"/>
      <c r="H390" s="1"/>
      <c r="I390" s="1"/>
      <c r="J390" s="1"/>
      <c r="K390" s="1"/>
      <c r="L390" s="1"/>
    </row>
    <row r="391" spans="1:12" ht="12.75">
      <c r="A391" s="54"/>
      <c r="B391" s="54"/>
      <c r="C391" s="54"/>
      <c r="D391" s="54"/>
      <c r="E391" s="54"/>
      <c r="G391" s="1"/>
      <c r="H391" s="1"/>
      <c r="I391" s="1"/>
      <c r="J391" s="1"/>
      <c r="K391" s="1"/>
      <c r="L391" s="1"/>
    </row>
    <row r="392" spans="1:12" ht="12.75">
      <c r="A392" s="54"/>
      <c r="B392" s="54"/>
      <c r="C392" s="54"/>
      <c r="D392" s="54"/>
      <c r="E392" s="54"/>
      <c r="G392" s="1"/>
      <c r="H392" s="1"/>
      <c r="I392" s="1"/>
      <c r="J392" s="1"/>
      <c r="K392" s="1"/>
      <c r="L392" s="1"/>
    </row>
    <row r="393" spans="1:12" ht="12.75">
      <c r="A393" s="54"/>
      <c r="B393" s="54"/>
      <c r="C393" s="54"/>
      <c r="D393" s="54"/>
      <c r="E393" s="54"/>
      <c r="G393" s="1"/>
      <c r="H393" s="1"/>
      <c r="I393" s="1"/>
      <c r="J393" s="1"/>
      <c r="K393" s="1"/>
      <c r="L393" s="1"/>
    </row>
    <row r="394" spans="1:12" ht="12.75">
      <c r="A394" s="54"/>
      <c r="B394" s="54"/>
      <c r="C394" s="54"/>
      <c r="D394" s="54"/>
      <c r="E394" s="54"/>
      <c r="G394" s="1"/>
      <c r="H394" s="1"/>
      <c r="I394" s="1"/>
      <c r="J394" s="1"/>
      <c r="K394" s="1"/>
      <c r="L394" s="1"/>
    </row>
    <row r="395" spans="1:12" ht="12.75">
      <c r="A395" s="54"/>
      <c r="B395" s="54"/>
      <c r="C395" s="54"/>
      <c r="D395" s="54"/>
      <c r="E395" s="54"/>
      <c r="G395" s="1"/>
      <c r="H395" s="1"/>
      <c r="I395" s="1"/>
      <c r="J395" s="1"/>
      <c r="K395" s="1"/>
      <c r="L395" s="1"/>
    </row>
    <row r="396" spans="1:12" ht="12.75">
      <c r="A396" s="54"/>
      <c r="B396" s="54"/>
      <c r="C396" s="54"/>
      <c r="D396" s="54"/>
      <c r="E396" s="54"/>
      <c r="G396" s="1"/>
      <c r="H396" s="1"/>
      <c r="I396" s="1"/>
      <c r="J396" s="1"/>
      <c r="K396" s="1"/>
      <c r="L396" s="1"/>
    </row>
    <row r="397" spans="1:12" ht="12.75">
      <c r="A397" s="54"/>
      <c r="B397" s="54"/>
      <c r="C397" s="54"/>
      <c r="D397" s="54"/>
      <c r="E397" s="54"/>
      <c r="G397" s="1"/>
      <c r="H397" s="1"/>
      <c r="I397" s="1"/>
      <c r="J397" s="1"/>
      <c r="K397" s="1"/>
      <c r="L397" s="1"/>
    </row>
    <row r="398" spans="1:12" ht="12.75">
      <c r="A398" s="54"/>
      <c r="B398" s="54"/>
      <c r="C398" s="54"/>
      <c r="D398" s="54"/>
      <c r="E398" s="54"/>
      <c r="G398" s="1"/>
      <c r="H398" s="1"/>
      <c r="I398" s="1"/>
      <c r="J398" s="1"/>
      <c r="K398" s="1"/>
      <c r="L398" s="1"/>
    </row>
    <row r="399" spans="1:12" ht="12.75">
      <c r="A399" s="54"/>
      <c r="B399" s="54"/>
      <c r="C399" s="54"/>
      <c r="D399" s="54"/>
      <c r="E399" s="54"/>
      <c r="G399" s="1"/>
      <c r="H399" s="1"/>
      <c r="I399" s="1"/>
      <c r="J399" s="1"/>
      <c r="K399" s="1"/>
      <c r="L399" s="1"/>
    </row>
    <row r="400" spans="1:12" ht="12.75">
      <c r="A400" s="54"/>
      <c r="B400" s="54"/>
      <c r="C400" s="54"/>
      <c r="D400" s="54"/>
      <c r="E400" s="54"/>
      <c r="G400" s="1"/>
      <c r="H400" s="1"/>
      <c r="I400" s="1"/>
      <c r="J400" s="1"/>
      <c r="K400" s="1"/>
      <c r="L400" s="1"/>
    </row>
    <row r="401" spans="1:12" ht="12.75">
      <c r="A401" s="54"/>
      <c r="B401" s="54"/>
      <c r="C401" s="54"/>
      <c r="D401" s="54"/>
      <c r="E401" s="54"/>
      <c r="G401" s="1"/>
      <c r="H401" s="1"/>
      <c r="I401" s="1"/>
      <c r="J401" s="1"/>
      <c r="K401" s="1"/>
      <c r="L401" s="1"/>
    </row>
    <row r="402" spans="1:12" ht="12.75">
      <c r="A402" s="54"/>
      <c r="B402" s="54"/>
      <c r="C402" s="54"/>
      <c r="D402" s="54"/>
      <c r="E402" s="54"/>
      <c r="G402" s="1"/>
      <c r="H402" s="1"/>
      <c r="I402" s="1"/>
      <c r="J402" s="1"/>
      <c r="K402" s="1"/>
      <c r="L402" s="1"/>
    </row>
    <row r="403" spans="1:12" ht="12.75">
      <c r="A403" s="54"/>
      <c r="B403" s="54"/>
      <c r="C403" s="54"/>
      <c r="D403" s="54"/>
      <c r="E403" s="54"/>
      <c r="G403" s="1"/>
      <c r="H403" s="1"/>
      <c r="I403" s="1"/>
      <c r="J403" s="1"/>
      <c r="K403" s="1"/>
      <c r="L403" s="1"/>
    </row>
    <row r="404" spans="1:12" ht="12.75">
      <c r="A404" s="54"/>
      <c r="B404" s="54"/>
      <c r="C404" s="54"/>
      <c r="D404" s="54"/>
      <c r="E404" s="54"/>
      <c r="G404" s="1"/>
      <c r="H404" s="1"/>
      <c r="I404" s="1"/>
      <c r="J404" s="1"/>
      <c r="K404" s="1"/>
      <c r="L404" s="1"/>
    </row>
    <row r="405" spans="1:12" ht="12.75">
      <c r="A405" s="54"/>
      <c r="B405" s="54"/>
      <c r="C405" s="54"/>
      <c r="D405" s="54"/>
      <c r="E405" s="54"/>
      <c r="G405" s="1"/>
      <c r="H405" s="1"/>
      <c r="I405" s="1"/>
      <c r="J405" s="1"/>
      <c r="K405" s="1"/>
      <c r="L405" s="1"/>
    </row>
    <row r="406" spans="1:12" ht="12.75">
      <c r="A406" s="54"/>
      <c r="B406" s="54"/>
      <c r="C406" s="54"/>
      <c r="D406" s="54"/>
      <c r="E406" s="54"/>
      <c r="G406" s="1"/>
      <c r="H406" s="1"/>
      <c r="I406" s="1"/>
      <c r="J406" s="1"/>
      <c r="K406" s="1"/>
      <c r="L406" s="1"/>
    </row>
    <row r="407" spans="1:12" ht="12.75">
      <c r="A407" s="54"/>
      <c r="B407" s="54"/>
      <c r="C407" s="54"/>
      <c r="D407" s="54"/>
      <c r="E407" s="54"/>
      <c r="G407" s="1"/>
      <c r="H407" s="1"/>
      <c r="I407" s="1"/>
      <c r="J407" s="1"/>
      <c r="K407" s="1"/>
      <c r="L407" s="1"/>
    </row>
    <row r="408" spans="1:12" ht="12.75">
      <c r="A408" s="54"/>
      <c r="B408" s="54"/>
      <c r="C408" s="54"/>
      <c r="D408" s="54"/>
      <c r="E408" s="54"/>
      <c r="G408" s="1"/>
      <c r="H408" s="1"/>
      <c r="I408" s="1"/>
      <c r="J408" s="1"/>
      <c r="K408" s="1"/>
      <c r="L408" s="1"/>
    </row>
    <row r="409" spans="1:12" ht="12.75">
      <c r="A409" s="54"/>
      <c r="B409" s="54"/>
      <c r="C409" s="54"/>
      <c r="D409" s="54"/>
      <c r="E409" s="54"/>
      <c r="G409" s="1"/>
      <c r="H409" s="1"/>
      <c r="I409" s="1"/>
      <c r="J409" s="1"/>
      <c r="K409" s="1"/>
      <c r="L409" s="1"/>
    </row>
    <row r="410" spans="1:12" ht="12.75">
      <c r="A410" s="54"/>
      <c r="B410" s="54"/>
      <c r="C410" s="54"/>
      <c r="D410" s="54"/>
      <c r="E410" s="54"/>
      <c r="G410" s="1"/>
      <c r="H410" s="1"/>
      <c r="I410" s="1"/>
      <c r="J410" s="1"/>
      <c r="K410" s="1"/>
      <c r="L410" s="1"/>
    </row>
    <row r="411" spans="1:12" ht="12.75">
      <c r="A411" s="54"/>
      <c r="B411" s="54"/>
      <c r="C411" s="54"/>
      <c r="D411" s="54"/>
      <c r="E411" s="54"/>
      <c r="G411" s="1"/>
      <c r="H411" s="1"/>
      <c r="I411" s="1"/>
      <c r="J411" s="1"/>
      <c r="K411" s="1"/>
      <c r="L411" s="1"/>
    </row>
    <row r="412" spans="1:12" ht="12.75">
      <c r="A412" s="54"/>
      <c r="B412" s="54"/>
      <c r="C412" s="54"/>
      <c r="D412" s="54"/>
      <c r="E412" s="54"/>
      <c r="G412" s="1"/>
      <c r="H412" s="1"/>
      <c r="I412" s="1"/>
      <c r="J412" s="1"/>
      <c r="K412" s="1"/>
      <c r="L412" s="1"/>
    </row>
    <row r="413" spans="1:12" ht="12.75">
      <c r="A413" s="54"/>
      <c r="B413" s="54"/>
      <c r="C413" s="54"/>
      <c r="D413" s="54"/>
      <c r="E413" s="54"/>
      <c r="G413" s="1"/>
      <c r="H413" s="1"/>
      <c r="I413" s="1"/>
      <c r="J413" s="1"/>
      <c r="K413" s="1"/>
      <c r="L413" s="1"/>
    </row>
    <row r="414" spans="1:12" ht="12.75">
      <c r="A414" s="54"/>
      <c r="B414" s="54"/>
      <c r="C414" s="54"/>
      <c r="D414" s="54"/>
      <c r="E414" s="54"/>
      <c r="G414" s="1"/>
      <c r="H414" s="1"/>
      <c r="I414" s="1"/>
      <c r="J414" s="1"/>
      <c r="K414" s="1"/>
      <c r="L414" s="1"/>
    </row>
    <row r="415" spans="1:12" ht="12.75">
      <c r="A415" s="54"/>
      <c r="B415" s="54"/>
      <c r="C415" s="54"/>
      <c r="D415" s="54"/>
      <c r="E415" s="54"/>
      <c r="G415" s="1"/>
      <c r="H415" s="1"/>
      <c r="I415" s="1"/>
      <c r="J415" s="1"/>
      <c r="K415" s="1"/>
      <c r="L415" s="1"/>
    </row>
    <row r="416" spans="1:12" ht="12.75">
      <c r="A416" s="54"/>
      <c r="B416" s="54"/>
      <c r="C416" s="54"/>
      <c r="D416" s="54"/>
      <c r="E416" s="54"/>
      <c r="G416" s="1"/>
      <c r="H416" s="1"/>
      <c r="I416" s="1"/>
      <c r="J416" s="1"/>
      <c r="K416" s="1"/>
      <c r="L416" s="1"/>
    </row>
    <row r="417" spans="1:12" ht="12.75">
      <c r="A417" s="54"/>
      <c r="B417" s="54"/>
      <c r="C417" s="54"/>
      <c r="D417" s="54"/>
      <c r="E417" s="54"/>
      <c r="G417" s="1"/>
      <c r="H417" s="1"/>
      <c r="I417" s="1"/>
      <c r="J417" s="1"/>
      <c r="K417" s="1"/>
      <c r="L417" s="1"/>
    </row>
    <row r="418" spans="1:12" ht="12.75">
      <c r="A418" s="54"/>
      <c r="B418" s="54"/>
      <c r="C418" s="54"/>
      <c r="D418" s="54"/>
      <c r="E418" s="54"/>
      <c r="G418" s="1"/>
      <c r="H418" s="1"/>
      <c r="I418" s="1"/>
      <c r="J418" s="1"/>
      <c r="K418" s="1"/>
      <c r="L418" s="1"/>
    </row>
    <row r="419" spans="1:12" ht="12.75">
      <c r="A419" s="54"/>
      <c r="B419" s="54"/>
      <c r="C419" s="54"/>
      <c r="D419" s="54"/>
      <c r="E419" s="54"/>
      <c r="G419" s="1"/>
      <c r="H419" s="1"/>
      <c r="I419" s="1"/>
      <c r="J419" s="1"/>
      <c r="K419" s="1"/>
      <c r="L419" s="1"/>
    </row>
    <row r="420" spans="1:12" ht="12.75">
      <c r="A420" s="54"/>
      <c r="B420" s="54"/>
      <c r="C420" s="54"/>
      <c r="D420" s="54"/>
      <c r="E420" s="54"/>
      <c r="G420" s="1"/>
      <c r="H420" s="1"/>
      <c r="I420" s="1"/>
      <c r="J420" s="1"/>
      <c r="K420" s="1"/>
      <c r="L420" s="1"/>
    </row>
    <row r="421" spans="1:12" ht="12.75">
      <c r="A421" s="54"/>
      <c r="B421" s="54"/>
      <c r="C421" s="54"/>
      <c r="D421" s="54"/>
      <c r="E421" s="54"/>
      <c r="G421" s="1"/>
      <c r="H421" s="1"/>
      <c r="I421" s="1"/>
      <c r="J421" s="1"/>
      <c r="K421" s="1"/>
      <c r="L421" s="1"/>
    </row>
    <row r="422" spans="1:12" ht="12.75">
      <c r="A422" s="54"/>
      <c r="B422" s="54"/>
      <c r="C422" s="54"/>
      <c r="D422" s="54"/>
      <c r="E422" s="54"/>
      <c r="G422" s="1"/>
      <c r="H422" s="1"/>
      <c r="I422" s="1"/>
      <c r="J422" s="1"/>
      <c r="K422" s="1"/>
      <c r="L422" s="1"/>
    </row>
    <row r="423" spans="1:12" ht="12.75">
      <c r="A423" s="54"/>
      <c r="B423" s="54"/>
      <c r="C423" s="54"/>
      <c r="D423" s="54"/>
      <c r="E423" s="54"/>
      <c r="G423" s="1"/>
      <c r="H423" s="1"/>
      <c r="I423" s="1"/>
      <c r="J423" s="1"/>
      <c r="K423" s="1"/>
      <c r="L423" s="1"/>
    </row>
    <row r="424" spans="1:12" ht="12.75">
      <c r="A424" s="54"/>
      <c r="B424" s="54"/>
      <c r="C424" s="54"/>
      <c r="D424" s="54"/>
      <c r="E424" s="54"/>
      <c r="G424" s="1"/>
      <c r="H424" s="1"/>
      <c r="I424" s="1"/>
      <c r="J424" s="1"/>
      <c r="K424" s="1"/>
      <c r="L424" s="1"/>
    </row>
    <row r="425" spans="1:12" ht="12.75">
      <c r="A425" s="54"/>
      <c r="B425" s="54"/>
      <c r="C425" s="54"/>
      <c r="D425" s="54"/>
      <c r="E425" s="54"/>
      <c r="G425" s="1"/>
      <c r="H425" s="1"/>
      <c r="I425" s="1"/>
      <c r="J425" s="1"/>
      <c r="K425" s="1"/>
      <c r="L425" s="1"/>
    </row>
    <row r="426" spans="1:12" ht="12.75">
      <c r="A426" s="54"/>
      <c r="B426" s="54"/>
      <c r="C426" s="54"/>
      <c r="D426" s="54"/>
      <c r="E426" s="54"/>
      <c r="G426" s="1"/>
      <c r="H426" s="1"/>
      <c r="I426" s="1"/>
      <c r="J426" s="1"/>
      <c r="K426" s="1"/>
      <c r="L426" s="1"/>
    </row>
    <row r="427" spans="1:12" ht="12.75">
      <c r="A427" s="54"/>
      <c r="B427" s="54"/>
      <c r="C427" s="54"/>
      <c r="D427" s="54"/>
      <c r="E427" s="54"/>
      <c r="G427" s="1"/>
      <c r="H427" s="1"/>
      <c r="I427" s="1"/>
      <c r="J427" s="1"/>
      <c r="K427" s="1"/>
      <c r="L427" s="1"/>
    </row>
    <row r="428" spans="1:12" ht="12.75">
      <c r="A428" s="54"/>
      <c r="B428" s="54"/>
      <c r="C428" s="54"/>
      <c r="D428" s="54"/>
      <c r="E428" s="54"/>
      <c r="G428" s="1"/>
      <c r="H428" s="1"/>
      <c r="I428" s="1"/>
      <c r="J428" s="1"/>
      <c r="K428" s="1"/>
      <c r="L428" s="1"/>
    </row>
    <row r="429" spans="1:12" ht="12.75">
      <c r="A429" s="54"/>
      <c r="B429" s="54"/>
      <c r="C429" s="54"/>
      <c r="D429" s="54"/>
      <c r="E429" s="54"/>
      <c r="G429" s="1"/>
      <c r="H429" s="1"/>
      <c r="I429" s="1"/>
      <c r="J429" s="1"/>
      <c r="K429" s="1"/>
      <c r="L429" s="1"/>
    </row>
    <row r="430" spans="1:12" ht="12.75">
      <c r="A430" s="54"/>
      <c r="B430" s="54"/>
      <c r="C430" s="54"/>
      <c r="D430" s="54"/>
      <c r="E430" s="54"/>
      <c r="G430" s="1"/>
      <c r="H430" s="1"/>
      <c r="I430" s="1"/>
      <c r="J430" s="1"/>
      <c r="K430" s="1"/>
      <c r="L430" s="1"/>
    </row>
    <row r="431" spans="1:12" ht="12.75">
      <c r="A431" s="54"/>
      <c r="B431" s="54"/>
      <c r="C431" s="54"/>
      <c r="D431" s="54"/>
      <c r="E431" s="54"/>
      <c r="G431" s="1"/>
      <c r="H431" s="1"/>
      <c r="I431" s="1"/>
      <c r="J431" s="1"/>
      <c r="K431" s="1"/>
      <c r="L431" s="1"/>
    </row>
    <row r="432" spans="1:12" ht="12.75">
      <c r="A432" s="54"/>
      <c r="B432" s="54"/>
      <c r="C432" s="54"/>
      <c r="D432" s="54"/>
      <c r="E432" s="54"/>
      <c r="G432" s="1"/>
      <c r="H432" s="1"/>
      <c r="I432" s="1"/>
      <c r="J432" s="1"/>
      <c r="K432" s="1"/>
      <c r="L432" s="1"/>
    </row>
    <row r="433" spans="1:12" ht="12.75">
      <c r="A433" s="54"/>
      <c r="B433" s="54"/>
      <c r="C433" s="54"/>
      <c r="D433" s="54"/>
      <c r="E433" s="54"/>
      <c r="G433" s="1"/>
      <c r="H433" s="1"/>
      <c r="I433" s="1"/>
      <c r="J433" s="1"/>
      <c r="K433" s="1"/>
      <c r="L433" s="1"/>
    </row>
    <row r="434" spans="1:12" ht="12.75">
      <c r="A434" s="54"/>
      <c r="B434" s="54"/>
      <c r="C434" s="54"/>
      <c r="D434" s="54"/>
      <c r="E434" s="54"/>
      <c r="G434" s="1"/>
      <c r="H434" s="1"/>
      <c r="I434" s="1"/>
      <c r="J434" s="1"/>
      <c r="K434" s="1"/>
      <c r="L434" s="1"/>
    </row>
    <row r="435" spans="1:12" ht="12.75">
      <c r="A435" s="54"/>
      <c r="B435" s="54"/>
      <c r="C435" s="54"/>
      <c r="D435" s="54"/>
      <c r="E435" s="54"/>
      <c r="G435" s="1"/>
      <c r="H435" s="1"/>
      <c r="I435" s="1"/>
      <c r="J435" s="1"/>
      <c r="K435" s="1"/>
      <c r="L435" s="1"/>
    </row>
    <row r="436" spans="1:12" ht="12.75">
      <c r="A436" s="54"/>
      <c r="B436" s="54"/>
      <c r="C436" s="54"/>
      <c r="D436" s="54"/>
      <c r="E436" s="54"/>
      <c r="G436" s="1"/>
      <c r="H436" s="1"/>
      <c r="I436" s="1"/>
      <c r="J436" s="1"/>
      <c r="K436" s="1"/>
      <c r="L436" s="1"/>
    </row>
    <row r="437" spans="1:12" ht="12.75">
      <c r="A437" s="54"/>
      <c r="B437" s="54"/>
      <c r="C437" s="54"/>
      <c r="D437" s="54"/>
      <c r="E437" s="54"/>
      <c r="G437" s="1"/>
      <c r="H437" s="1"/>
      <c r="I437" s="1"/>
      <c r="J437" s="1"/>
      <c r="K437" s="1"/>
      <c r="L437" s="1"/>
    </row>
    <row r="438" spans="1:12" ht="12.75">
      <c r="A438" s="54"/>
      <c r="B438" s="54"/>
      <c r="C438" s="54"/>
      <c r="D438" s="54"/>
      <c r="E438" s="54"/>
      <c r="G438" s="1"/>
      <c r="H438" s="1"/>
      <c r="I438" s="1"/>
      <c r="J438" s="1"/>
      <c r="K438" s="1"/>
      <c r="L438" s="1"/>
    </row>
    <row r="439" spans="1:12" ht="12.75">
      <c r="A439" s="54"/>
      <c r="B439" s="54"/>
      <c r="C439" s="54"/>
      <c r="D439" s="54"/>
      <c r="E439" s="54"/>
      <c r="G439" s="1"/>
      <c r="H439" s="1"/>
      <c r="I439" s="1"/>
      <c r="J439" s="1"/>
      <c r="K439" s="1"/>
      <c r="L439" s="1"/>
    </row>
    <row r="440" spans="1:12" ht="12.75">
      <c r="A440" s="54"/>
      <c r="B440" s="54"/>
      <c r="C440" s="54"/>
      <c r="D440" s="54"/>
      <c r="E440" s="54"/>
      <c r="G440" s="1"/>
      <c r="H440" s="1"/>
      <c r="I440" s="1"/>
      <c r="J440" s="1"/>
      <c r="K440" s="1"/>
      <c r="L440" s="1"/>
    </row>
    <row r="441" spans="1:12" ht="12.75">
      <c r="A441" s="54"/>
      <c r="B441" s="54"/>
      <c r="C441" s="54"/>
      <c r="D441" s="54"/>
      <c r="E441" s="54"/>
      <c r="G441" s="1"/>
      <c r="H441" s="1"/>
      <c r="I441" s="1"/>
      <c r="J441" s="1"/>
      <c r="K441" s="1"/>
      <c r="L441" s="1"/>
    </row>
    <row r="442" spans="1:12" ht="12.75">
      <c r="A442" s="54"/>
      <c r="B442" s="54"/>
      <c r="C442" s="54"/>
      <c r="D442" s="54"/>
      <c r="E442" s="54"/>
      <c r="G442" s="1"/>
      <c r="H442" s="1"/>
      <c r="I442" s="1"/>
      <c r="J442" s="1"/>
      <c r="K442" s="1"/>
      <c r="L442" s="1"/>
    </row>
    <row r="443" spans="1:12" ht="12.75">
      <c r="A443" s="54"/>
      <c r="B443" s="54"/>
      <c r="C443" s="54"/>
      <c r="D443" s="54"/>
      <c r="E443" s="54"/>
      <c r="G443" s="1"/>
      <c r="H443" s="1"/>
      <c r="I443" s="1"/>
      <c r="J443" s="1"/>
      <c r="K443" s="1"/>
      <c r="L443" s="1"/>
    </row>
    <row r="444" spans="1:12" ht="12.75">
      <c r="A444" s="54"/>
      <c r="B444" s="54"/>
      <c r="C444" s="54"/>
      <c r="D444" s="54"/>
      <c r="E444" s="54"/>
      <c r="G444" s="1"/>
      <c r="H444" s="1"/>
      <c r="I444" s="1"/>
      <c r="J444" s="1"/>
      <c r="K444" s="1"/>
      <c r="L444" s="1"/>
    </row>
    <row r="445" spans="1:12" ht="12.75">
      <c r="A445" s="54"/>
      <c r="B445" s="54"/>
      <c r="C445" s="54"/>
      <c r="D445" s="54"/>
      <c r="E445" s="54"/>
      <c r="G445" s="1"/>
      <c r="H445" s="1"/>
      <c r="I445" s="1"/>
      <c r="J445" s="1"/>
      <c r="K445" s="1"/>
      <c r="L445" s="1"/>
    </row>
    <row r="446" spans="1:12" ht="12.75">
      <c r="A446" s="54"/>
      <c r="B446" s="54"/>
      <c r="C446" s="54"/>
      <c r="D446" s="54"/>
      <c r="E446" s="54"/>
      <c r="G446" s="1"/>
      <c r="H446" s="1"/>
      <c r="I446" s="1"/>
      <c r="J446" s="1"/>
      <c r="K446" s="1"/>
      <c r="L446" s="1"/>
    </row>
    <row r="447" spans="1:12" ht="12.75">
      <c r="A447" s="54"/>
      <c r="B447" s="54"/>
      <c r="C447" s="54"/>
      <c r="D447" s="54"/>
      <c r="E447" s="54"/>
      <c r="G447" s="1"/>
      <c r="H447" s="1"/>
      <c r="I447" s="1"/>
      <c r="J447" s="1"/>
      <c r="K447" s="1"/>
      <c r="L447" s="1"/>
    </row>
    <row r="448" spans="1:12" ht="12.75">
      <c r="A448" s="54"/>
      <c r="B448" s="54"/>
      <c r="C448" s="54"/>
      <c r="D448" s="54"/>
      <c r="E448" s="54"/>
      <c r="G448" s="1"/>
      <c r="H448" s="1"/>
      <c r="I448" s="1"/>
      <c r="J448" s="1"/>
      <c r="K448" s="1"/>
      <c r="L448" s="1"/>
    </row>
    <row r="449" spans="1:12" ht="12.75">
      <c r="A449" s="54"/>
      <c r="B449" s="54"/>
      <c r="C449" s="54"/>
      <c r="D449" s="54"/>
      <c r="E449" s="54"/>
      <c r="G449" s="1"/>
      <c r="H449" s="1"/>
      <c r="I449" s="1"/>
      <c r="J449" s="1"/>
      <c r="K449" s="1"/>
      <c r="L449" s="1"/>
    </row>
    <row r="450" spans="1:12" ht="12.75">
      <c r="A450" s="54"/>
      <c r="B450" s="54"/>
      <c r="C450" s="54"/>
      <c r="D450" s="54"/>
      <c r="E450" s="54"/>
      <c r="G450" s="1"/>
      <c r="H450" s="1"/>
      <c r="I450" s="1"/>
      <c r="J450" s="1"/>
      <c r="K450" s="1"/>
      <c r="L450" s="1"/>
    </row>
    <row r="451" spans="1:12" ht="12.75">
      <c r="A451" s="54"/>
      <c r="B451" s="54"/>
      <c r="C451" s="54"/>
      <c r="D451" s="54"/>
      <c r="E451" s="54"/>
      <c r="G451" s="1"/>
      <c r="H451" s="1"/>
      <c r="I451" s="1"/>
      <c r="J451" s="1"/>
      <c r="K451" s="1"/>
      <c r="L451" s="1"/>
    </row>
    <row r="452" spans="1:12" ht="12.75">
      <c r="A452" s="54"/>
      <c r="B452" s="54"/>
      <c r="C452" s="54"/>
      <c r="D452" s="54"/>
      <c r="E452" s="54"/>
      <c r="G452" s="1"/>
      <c r="H452" s="1"/>
      <c r="I452" s="1"/>
      <c r="J452" s="1"/>
      <c r="K452" s="1"/>
      <c r="L452" s="1"/>
    </row>
    <row r="453" spans="1:12" ht="12.75">
      <c r="A453" s="54"/>
      <c r="B453" s="54"/>
      <c r="C453" s="54"/>
      <c r="D453" s="54"/>
      <c r="E453" s="54"/>
      <c r="G453" s="1"/>
      <c r="H453" s="1"/>
      <c r="I453" s="1"/>
      <c r="J453" s="1"/>
      <c r="K453" s="1"/>
      <c r="L453" s="1"/>
    </row>
    <row r="454" spans="1:12" ht="12.75">
      <c r="A454" s="54"/>
      <c r="B454" s="54"/>
      <c r="C454" s="54"/>
      <c r="D454" s="54"/>
      <c r="E454" s="54"/>
      <c r="G454" s="1"/>
      <c r="H454" s="1"/>
      <c r="I454" s="1"/>
      <c r="J454" s="1"/>
      <c r="K454" s="1"/>
      <c r="L454" s="1"/>
    </row>
    <row r="455" spans="1:12" ht="12.75">
      <c r="A455" s="54"/>
      <c r="B455" s="54"/>
      <c r="C455" s="54"/>
      <c r="D455" s="54"/>
      <c r="E455" s="54"/>
      <c r="G455" s="1"/>
      <c r="H455" s="1"/>
      <c r="I455" s="1"/>
      <c r="J455" s="1"/>
      <c r="K455" s="1"/>
      <c r="L455" s="1"/>
    </row>
    <row r="456" spans="1:12" ht="12.75">
      <c r="A456" s="54"/>
      <c r="B456" s="54"/>
      <c r="C456" s="54"/>
      <c r="D456" s="54"/>
      <c r="E456" s="54"/>
      <c r="G456" s="1"/>
      <c r="H456" s="1"/>
      <c r="I456" s="1"/>
      <c r="J456" s="1"/>
      <c r="K456" s="1"/>
      <c r="L456" s="1"/>
    </row>
    <row r="457" spans="1:12" ht="12.75">
      <c r="A457" s="54"/>
      <c r="B457" s="54"/>
      <c r="C457" s="54"/>
      <c r="D457" s="54"/>
      <c r="E457" s="54"/>
      <c r="G457" s="1"/>
      <c r="H457" s="1"/>
      <c r="I457" s="1"/>
      <c r="J457" s="1"/>
      <c r="K457" s="1"/>
      <c r="L457" s="1"/>
    </row>
    <row r="458" spans="1:12" ht="12.75">
      <c r="A458" s="54"/>
      <c r="B458" s="54"/>
      <c r="C458" s="54"/>
      <c r="D458" s="54"/>
      <c r="E458" s="54"/>
      <c r="G458" s="1"/>
      <c r="H458" s="1"/>
      <c r="I458" s="1"/>
      <c r="J458" s="1"/>
      <c r="K458" s="1"/>
      <c r="L458" s="1"/>
    </row>
    <row r="459" spans="1:12" ht="12.75">
      <c r="A459" s="54"/>
      <c r="B459" s="54"/>
      <c r="C459" s="54"/>
      <c r="D459" s="54"/>
      <c r="E459" s="54"/>
      <c r="G459" s="1"/>
      <c r="H459" s="1"/>
      <c r="I459" s="1"/>
      <c r="J459" s="1"/>
      <c r="K459" s="1"/>
      <c r="L459" s="1"/>
    </row>
    <row r="460" spans="1:12" ht="12.75">
      <c r="A460" s="54"/>
      <c r="B460" s="54"/>
      <c r="C460" s="54"/>
      <c r="D460" s="54"/>
      <c r="E460" s="54"/>
      <c r="G460" s="1"/>
      <c r="H460" s="1"/>
      <c r="I460" s="1"/>
      <c r="J460" s="1"/>
      <c r="K460" s="1"/>
      <c r="L460" s="1"/>
    </row>
    <row r="461" spans="1:12" ht="12.75">
      <c r="A461" s="54"/>
      <c r="B461" s="54"/>
      <c r="C461" s="54"/>
      <c r="D461" s="54"/>
      <c r="E461" s="54"/>
      <c r="G461" s="1"/>
      <c r="H461" s="1"/>
      <c r="I461" s="1"/>
      <c r="J461" s="1"/>
      <c r="K461" s="1"/>
      <c r="L461" s="1"/>
    </row>
    <row r="462" spans="1:12" ht="12.75">
      <c r="A462" s="54"/>
      <c r="B462" s="54"/>
      <c r="C462" s="54"/>
      <c r="D462" s="54"/>
      <c r="E462" s="54"/>
      <c r="G462" s="1"/>
      <c r="H462" s="1"/>
      <c r="I462" s="1"/>
      <c r="J462" s="1"/>
      <c r="K462" s="1"/>
      <c r="L462" s="1"/>
    </row>
    <row r="463" spans="1:12" ht="12.75">
      <c r="A463" s="54"/>
      <c r="B463" s="54"/>
      <c r="C463" s="54"/>
      <c r="D463" s="54"/>
      <c r="E463" s="54"/>
      <c r="G463" s="1"/>
      <c r="H463" s="1"/>
      <c r="I463" s="1"/>
      <c r="J463" s="1"/>
      <c r="K463" s="1"/>
      <c r="L463" s="1"/>
    </row>
    <row r="464" spans="1:12" ht="12.75">
      <c r="A464" s="54"/>
      <c r="B464" s="54"/>
      <c r="C464" s="54"/>
      <c r="D464" s="54"/>
      <c r="E464" s="54"/>
      <c r="G464" s="1"/>
      <c r="H464" s="1"/>
      <c r="I464" s="1"/>
      <c r="J464" s="1"/>
      <c r="K464" s="1"/>
      <c r="L464" s="1"/>
    </row>
    <row r="465" spans="1:12" ht="12.75">
      <c r="A465" s="54"/>
      <c r="B465" s="54"/>
      <c r="C465" s="54"/>
      <c r="D465" s="54"/>
      <c r="E465" s="54"/>
      <c r="G465" s="1"/>
      <c r="H465" s="1"/>
      <c r="I465" s="1"/>
      <c r="J465" s="1"/>
      <c r="K465" s="1"/>
      <c r="L465" s="1"/>
    </row>
    <row r="466" spans="1:12" ht="12.75">
      <c r="A466" s="54"/>
      <c r="B466" s="54"/>
      <c r="C466" s="54"/>
      <c r="D466" s="54"/>
      <c r="E466" s="54"/>
      <c r="G466" s="1"/>
      <c r="H466" s="1"/>
      <c r="I466" s="1"/>
      <c r="J466" s="1"/>
      <c r="K466" s="1"/>
      <c r="L466" s="1"/>
    </row>
    <row r="467" spans="1:12" ht="12.75">
      <c r="A467" s="54"/>
      <c r="B467" s="54"/>
      <c r="C467" s="54"/>
      <c r="D467" s="54"/>
      <c r="E467" s="54"/>
      <c r="G467" s="1"/>
      <c r="H467" s="1"/>
      <c r="I467" s="1"/>
      <c r="J467" s="1"/>
      <c r="K467" s="1"/>
      <c r="L467" s="1"/>
    </row>
    <row r="468" spans="1:12" ht="12.75">
      <c r="A468" s="54"/>
      <c r="B468" s="54"/>
      <c r="C468" s="54"/>
      <c r="D468" s="54"/>
      <c r="E468" s="54"/>
      <c r="G468" s="1"/>
      <c r="H468" s="1"/>
      <c r="I468" s="1"/>
      <c r="J468" s="1"/>
      <c r="K468" s="1"/>
      <c r="L468" s="1"/>
    </row>
    <row r="469" spans="1:12" ht="12.75">
      <c r="A469" s="54"/>
      <c r="B469" s="54"/>
      <c r="C469" s="54"/>
      <c r="D469" s="54"/>
      <c r="E469" s="54"/>
      <c r="G469" s="1"/>
      <c r="H469" s="1"/>
      <c r="I469" s="1"/>
      <c r="J469" s="1"/>
      <c r="K469" s="1"/>
      <c r="L469" s="1"/>
    </row>
    <row r="470" spans="1:12" ht="12.75">
      <c r="A470" s="54"/>
      <c r="B470" s="54"/>
      <c r="C470" s="54"/>
      <c r="D470" s="54"/>
      <c r="E470" s="54"/>
      <c r="G470" s="1"/>
      <c r="H470" s="1"/>
      <c r="I470" s="1"/>
      <c r="J470" s="1"/>
      <c r="K470" s="1"/>
      <c r="L470" s="1"/>
    </row>
    <row r="471" spans="1:12" ht="12.75">
      <c r="A471" s="54"/>
      <c r="B471" s="54"/>
      <c r="C471" s="54"/>
      <c r="D471" s="54"/>
      <c r="E471" s="54"/>
      <c r="G471" s="1"/>
      <c r="H471" s="1"/>
      <c r="I471" s="1"/>
      <c r="J471" s="1"/>
      <c r="K471" s="1"/>
      <c r="L471" s="1"/>
    </row>
    <row r="472" spans="1:12" ht="12.75">
      <c r="A472" s="54"/>
      <c r="B472" s="54"/>
      <c r="C472" s="54"/>
      <c r="D472" s="54"/>
      <c r="E472" s="54"/>
      <c r="G472" s="1"/>
      <c r="H472" s="1"/>
      <c r="I472" s="1"/>
      <c r="J472" s="1"/>
      <c r="K472" s="1"/>
      <c r="L472" s="1"/>
    </row>
    <row r="473" spans="1:12" ht="12.75">
      <c r="A473" s="54"/>
      <c r="B473" s="54"/>
      <c r="C473" s="54"/>
      <c r="D473" s="54"/>
      <c r="E473" s="54"/>
      <c r="G473" s="1"/>
      <c r="H473" s="1"/>
      <c r="I473" s="1"/>
      <c r="J473" s="1"/>
      <c r="K473" s="1"/>
      <c r="L473" s="1"/>
    </row>
    <row r="474" spans="1:12" ht="12.75">
      <c r="A474" s="54"/>
      <c r="B474" s="54"/>
      <c r="C474" s="54"/>
      <c r="D474" s="54"/>
      <c r="E474" s="54"/>
      <c r="G474" s="1"/>
      <c r="H474" s="1"/>
      <c r="I474" s="1"/>
      <c r="J474" s="1"/>
      <c r="K474" s="1"/>
      <c r="L474" s="1"/>
    </row>
    <row r="475" spans="1:12" ht="12.75">
      <c r="A475" s="54"/>
      <c r="B475" s="54"/>
      <c r="C475" s="54"/>
      <c r="D475" s="54"/>
      <c r="E475" s="54"/>
      <c r="G475" s="1"/>
      <c r="H475" s="1"/>
      <c r="I475" s="1"/>
      <c r="J475" s="1"/>
      <c r="K475" s="1"/>
      <c r="L475" s="1"/>
    </row>
    <row r="476" spans="1:12" ht="12.75">
      <c r="A476" s="54"/>
      <c r="B476" s="54"/>
      <c r="C476" s="54"/>
      <c r="D476" s="54"/>
      <c r="E476" s="54"/>
      <c r="G476" s="1"/>
      <c r="H476" s="1"/>
      <c r="I476" s="1"/>
      <c r="J476" s="1"/>
      <c r="K476" s="1"/>
      <c r="L476" s="1"/>
    </row>
    <row r="477" spans="1:12" ht="12.75">
      <c r="A477" s="54"/>
      <c r="B477" s="54"/>
      <c r="C477" s="54"/>
      <c r="D477" s="54"/>
      <c r="E477" s="54"/>
      <c r="G477" s="1"/>
      <c r="H477" s="1"/>
      <c r="I477" s="1"/>
      <c r="J477" s="1"/>
      <c r="K477" s="1"/>
      <c r="L477" s="1"/>
    </row>
    <row r="478" spans="1:12" ht="12.75">
      <c r="A478" s="54"/>
      <c r="B478" s="54"/>
      <c r="C478" s="54"/>
      <c r="D478" s="54"/>
      <c r="E478" s="54"/>
      <c r="G478" s="1"/>
      <c r="H478" s="1"/>
      <c r="I478" s="1"/>
      <c r="J478" s="1"/>
      <c r="K478" s="1"/>
      <c r="L478" s="1"/>
    </row>
    <row r="479" spans="1:12" ht="12.75">
      <c r="A479" s="54"/>
      <c r="B479" s="54"/>
      <c r="C479" s="54"/>
      <c r="D479" s="54"/>
      <c r="E479" s="54"/>
      <c r="G479" s="1"/>
      <c r="H479" s="1"/>
      <c r="I479" s="1"/>
      <c r="J479" s="1"/>
      <c r="K479" s="1"/>
      <c r="L479" s="1"/>
    </row>
    <row r="480" spans="1:12" ht="12.75">
      <c r="A480" s="54"/>
      <c r="B480" s="54"/>
      <c r="C480" s="54"/>
      <c r="D480" s="54"/>
      <c r="E480" s="54"/>
      <c r="G480" s="1"/>
      <c r="H480" s="1"/>
      <c r="I480" s="1"/>
      <c r="J480" s="1"/>
      <c r="K480" s="1"/>
      <c r="L480" s="1"/>
    </row>
    <row r="481" spans="1:12" ht="12.75">
      <c r="A481" s="54"/>
      <c r="B481" s="54"/>
      <c r="C481" s="54"/>
      <c r="D481" s="54"/>
      <c r="E481" s="54"/>
      <c r="G481" s="1"/>
      <c r="H481" s="1"/>
      <c r="I481" s="1"/>
      <c r="J481" s="1"/>
      <c r="K481" s="1"/>
      <c r="L481" s="1"/>
    </row>
    <row r="482" spans="1:12" ht="12.75">
      <c r="A482" s="54"/>
      <c r="B482" s="54"/>
      <c r="C482" s="54"/>
      <c r="D482" s="54"/>
      <c r="E482" s="54"/>
      <c r="G482" s="1"/>
      <c r="H482" s="1"/>
      <c r="I482" s="1"/>
      <c r="J482" s="1"/>
      <c r="K482" s="1"/>
      <c r="L482" s="1"/>
    </row>
    <row r="483" spans="1:12" ht="12.75">
      <c r="A483" s="54"/>
      <c r="B483" s="54"/>
      <c r="C483" s="54"/>
      <c r="D483" s="54"/>
      <c r="E483" s="54"/>
      <c r="G483" s="1"/>
      <c r="H483" s="1"/>
      <c r="I483" s="1"/>
      <c r="J483" s="1"/>
      <c r="K483" s="1"/>
      <c r="L483" s="1"/>
    </row>
    <row r="484" spans="1:12" ht="12.75">
      <c r="A484" s="54"/>
      <c r="B484" s="54"/>
      <c r="C484" s="54"/>
      <c r="D484" s="54"/>
      <c r="E484" s="54"/>
      <c r="G484" s="1"/>
      <c r="H484" s="1"/>
      <c r="I484" s="1"/>
      <c r="J484" s="1"/>
      <c r="K484" s="1"/>
      <c r="L484" s="1"/>
    </row>
    <row r="485" spans="1:12" ht="12.75">
      <c r="A485" s="54"/>
      <c r="B485" s="54"/>
      <c r="C485" s="54"/>
      <c r="D485" s="54"/>
      <c r="E485" s="54"/>
      <c r="G485" s="1"/>
      <c r="H485" s="1"/>
      <c r="I485" s="1"/>
      <c r="J485" s="1"/>
      <c r="K485" s="1"/>
      <c r="L485" s="1"/>
    </row>
    <row r="486" spans="1:12" ht="12.75">
      <c r="A486" s="54"/>
      <c r="B486" s="54"/>
      <c r="C486" s="54"/>
      <c r="D486" s="54"/>
      <c r="E486" s="54"/>
      <c r="G486" s="1"/>
      <c r="H486" s="1"/>
      <c r="I486" s="1"/>
      <c r="J486" s="1"/>
      <c r="K486" s="1"/>
      <c r="L486" s="1"/>
    </row>
    <row r="487" spans="1:12" ht="12.75">
      <c r="A487" s="54"/>
      <c r="B487" s="54"/>
      <c r="C487" s="54"/>
      <c r="D487" s="54"/>
      <c r="E487" s="54"/>
      <c r="G487" s="1"/>
      <c r="H487" s="1"/>
      <c r="I487" s="1"/>
      <c r="J487" s="1"/>
      <c r="K487" s="1"/>
      <c r="L487" s="1"/>
    </row>
    <row r="488" spans="1:12" ht="12.75">
      <c r="A488" s="54"/>
      <c r="B488" s="54"/>
      <c r="C488" s="54"/>
      <c r="D488" s="54"/>
      <c r="E488" s="54"/>
      <c r="G488" s="1"/>
      <c r="H488" s="1"/>
      <c r="I488" s="1"/>
      <c r="J488" s="1"/>
      <c r="K488" s="1"/>
      <c r="L488" s="1"/>
    </row>
    <row r="489" spans="1:12" ht="12.75">
      <c r="A489" s="54"/>
      <c r="B489" s="54"/>
      <c r="C489" s="54"/>
      <c r="D489" s="54"/>
      <c r="E489" s="54"/>
      <c r="G489" s="1"/>
      <c r="H489" s="1"/>
      <c r="I489" s="1"/>
      <c r="J489" s="1"/>
      <c r="K489" s="1"/>
      <c r="L489" s="1"/>
    </row>
    <row r="490" spans="1:12" ht="12.75">
      <c r="A490" s="54"/>
      <c r="B490" s="54"/>
      <c r="C490" s="54"/>
      <c r="D490" s="54"/>
      <c r="E490" s="54"/>
      <c r="G490" s="1"/>
      <c r="H490" s="1"/>
      <c r="I490" s="1"/>
      <c r="J490" s="1"/>
      <c r="K490" s="1"/>
      <c r="L490" s="1"/>
    </row>
    <row r="491" spans="1:12" ht="12.75">
      <c r="A491" s="54"/>
      <c r="B491" s="54"/>
      <c r="C491" s="54"/>
      <c r="D491" s="54"/>
      <c r="E491" s="54"/>
      <c r="G491" s="1"/>
      <c r="H491" s="1"/>
      <c r="I491" s="1"/>
      <c r="J491" s="1"/>
      <c r="K491" s="1"/>
      <c r="L491" s="1"/>
    </row>
    <row r="492" spans="1:12" ht="12.75">
      <c r="A492" s="54"/>
      <c r="B492" s="54"/>
      <c r="C492" s="54"/>
      <c r="D492" s="54"/>
      <c r="E492" s="54"/>
      <c r="G492" s="1"/>
      <c r="H492" s="1"/>
      <c r="I492" s="1"/>
      <c r="J492" s="1"/>
      <c r="K492" s="1"/>
      <c r="L492" s="1"/>
    </row>
    <row r="493" spans="1:12" ht="12.75">
      <c r="A493" s="54"/>
      <c r="B493" s="54"/>
      <c r="C493" s="54"/>
      <c r="D493" s="54"/>
      <c r="E493" s="54"/>
      <c r="G493" s="1"/>
      <c r="H493" s="1"/>
      <c r="I493" s="1"/>
      <c r="J493" s="1"/>
      <c r="K493" s="1"/>
      <c r="L493" s="1"/>
    </row>
    <row r="494" spans="1:12" ht="12.75">
      <c r="A494" s="54"/>
      <c r="B494" s="54"/>
      <c r="C494" s="54"/>
      <c r="D494" s="54"/>
      <c r="E494" s="54"/>
      <c r="G494" s="1"/>
      <c r="H494" s="1"/>
      <c r="I494" s="1"/>
      <c r="J494" s="1"/>
      <c r="K494" s="1"/>
      <c r="L494" s="1"/>
    </row>
    <row r="495" spans="1:12" ht="12.75">
      <c r="A495" s="54"/>
      <c r="B495" s="54"/>
      <c r="C495" s="54"/>
      <c r="D495" s="54"/>
      <c r="E495" s="54"/>
      <c r="G495" s="1"/>
      <c r="H495" s="1"/>
      <c r="I495" s="1"/>
      <c r="J495" s="1"/>
      <c r="K495" s="1"/>
      <c r="L495" s="1"/>
    </row>
    <row r="496" spans="1:12" ht="12.75">
      <c r="A496" s="54"/>
      <c r="B496" s="54"/>
      <c r="C496" s="54"/>
      <c r="D496" s="54"/>
      <c r="E496" s="54"/>
      <c r="G496" s="1"/>
      <c r="H496" s="1"/>
      <c r="I496" s="1"/>
      <c r="J496" s="1"/>
      <c r="K496" s="1"/>
      <c r="L496" s="1"/>
    </row>
    <row r="497" spans="1:12" ht="12.75">
      <c r="A497" s="54"/>
      <c r="B497" s="54"/>
      <c r="C497" s="54"/>
      <c r="D497" s="54"/>
      <c r="E497" s="54"/>
      <c r="G497" s="1"/>
      <c r="H497" s="1"/>
      <c r="I497" s="1"/>
      <c r="J497" s="1"/>
      <c r="K497" s="1"/>
      <c r="L497" s="1"/>
    </row>
    <row r="498" spans="1:12" ht="12.75">
      <c r="A498" s="54"/>
      <c r="B498" s="54"/>
      <c r="C498" s="54"/>
      <c r="D498" s="54"/>
      <c r="E498" s="54"/>
      <c r="G498" s="1"/>
      <c r="H498" s="1"/>
      <c r="I498" s="1"/>
      <c r="J498" s="1"/>
      <c r="K498" s="1"/>
      <c r="L498" s="1"/>
    </row>
    <row r="499" spans="1:12" ht="12.75">
      <c r="A499" s="54"/>
      <c r="B499" s="54"/>
      <c r="C499" s="54"/>
      <c r="D499" s="54"/>
      <c r="E499" s="54"/>
      <c r="G499" s="1"/>
      <c r="H499" s="1"/>
      <c r="I499" s="1"/>
      <c r="J499" s="1"/>
      <c r="K499" s="1"/>
      <c r="L499" s="1"/>
    </row>
    <row r="500" spans="1:12" ht="12.75">
      <c r="A500" s="54"/>
      <c r="B500" s="54"/>
      <c r="C500" s="54"/>
      <c r="D500" s="54"/>
      <c r="E500" s="54"/>
      <c r="G500" s="1"/>
      <c r="H500" s="1"/>
      <c r="I500" s="1"/>
      <c r="J500" s="1"/>
      <c r="K500" s="1"/>
      <c r="L500" s="1"/>
    </row>
    <row r="501" spans="1:12" ht="12.75">
      <c r="A501" s="54"/>
      <c r="B501" s="54"/>
      <c r="C501" s="54"/>
      <c r="D501" s="54"/>
      <c r="E501" s="54"/>
      <c r="G501" s="1"/>
      <c r="H501" s="1"/>
      <c r="I501" s="1"/>
      <c r="J501" s="1"/>
      <c r="K501" s="1"/>
      <c r="L501" s="1"/>
    </row>
    <row r="502" spans="1:12" ht="12.75">
      <c r="A502" s="54"/>
      <c r="B502" s="54"/>
      <c r="C502" s="54"/>
      <c r="D502" s="54"/>
      <c r="E502" s="54"/>
      <c r="G502" s="1"/>
      <c r="H502" s="1"/>
      <c r="I502" s="1"/>
      <c r="J502" s="1"/>
      <c r="K502" s="1"/>
      <c r="L502" s="1"/>
    </row>
    <row r="503" spans="1:12" ht="12.75">
      <c r="A503" s="54"/>
      <c r="B503" s="54"/>
      <c r="C503" s="54"/>
      <c r="D503" s="54"/>
      <c r="E503" s="54"/>
      <c r="G503" s="1"/>
      <c r="H503" s="1"/>
      <c r="I503" s="1"/>
      <c r="J503" s="1"/>
      <c r="K503" s="1"/>
      <c r="L503" s="1"/>
    </row>
    <row r="504" spans="1:12" ht="12.75">
      <c r="A504" s="54"/>
      <c r="B504" s="54"/>
      <c r="C504" s="54"/>
      <c r="D504" s="54"/>
      <c r="E504" s="54"/>
      <c r="G504" s="1"/>
      <c r="H504" s="1"/>
      <c r="I504" s="1"/>
      <c r="J504" s="1"/>
      <c r="K504" s="1"/>
      <c r="L504" s="1"/>
    </row>
    <row r="505" spans="1:12" ht="12.75">
      <c r="A505" s="54"/>
      <c r="B505" s="54"/>
      <c r="C505" s="54"/>
      <c r="D505" s="54"/>
      <c r="E505" s="54"/>
      <c r="G505" s="1"/>
      <c r="H505" s="1"/>
      <c r="I505" s="1"/>
      <c r="J505" s="1"/>
      <c r="K505" s="1"/>
      <c r="L505" s="1"/>
    </row>
    <row r="506" spans="1:12" ht="12.75">
      <c r="A506" s="54"/>
      <c r="B506" s="54"/>
      <c r="C506" s="54"/>
      <c r="D506" s="54"/>
      <c r="E506" s="54"/>
      <c r="G506" s="1"/>
      <c r="H506" s="1"/>
      <c r="I506" s="1"/>
      <c r="J506" s="1"/>
      <c r="K506" s="1"/>
      <c r="L506" s="1"/>
    </row>
    <row r="507" spans="1:12" ht="12.75">
      <c r="A507" s="54"/>
      <c r="B507" s="54"/>
      <c r="C507" s="54"/>
      <c r="D507" s="54"/>
      <c r="E507" s="54"/>
      <c r="G507" s="1"/>
      <c r="H507" s="1"/>
      <c r="I507" s="1"/>
      <c r="J507" s="1"/>
      <c r="K507" s="1"/>
      <c r="L507" s="1"/>
    </row>
    <row r="508" spans="1:12" ht="12.75">
      <c r="A508" s="54"/>
      <c r="B508" s="54"/>
      <c r="C508" s="54"/>
      <c r="D508" s="54"/>
      <c r="E508" s="54"/>
      <c r="G508" s="1"/>
      <c r="H508" s="1"/>
      <c r="I508" s="1"/>
      <c r="J508" s="1"/>
      <c r="K508" s="1"/>
      <c r="L508" s="1"/>
    </row>
    <row r="509" spans="1:12" ht="12.75">
      <c r="A509" s="54"/>
      <c r="B509" s="54"/>
      <c r="C509" s="54"/>
      <c r="D509" s="54"/>
      <c r="E509" s="54"/>
      <c r="G509" s="1"/>
      <c r="H509" s="1"/>
      <c r="I509" s="1"/>
      <c r="J509" s="1"/>
      <c r="K509" s="1"/>
      <c r="L509" s="1"/>
    </row>
    <row r="510" spans="1:12" ht="12.75">
      <c r="A510" s="54"/>
      <c r="B510" s="54"/>
      <c r="C510" s="54"/>
      <c r="D510" s="54"/>
      <c r="E510" s="54"/>
      <c r="G510" s="1"/>
      <c r="H510" s="1"/>
      <c r="I510" s="1"/>
      <c r="J510" s="1"/>
      <c r="K510" s="1"/>
      <c r="L510" s="1"/>
    </row>
    <row r="511" spans="1:12" ht="12.75">
      <c r="A511" s="54"/>
      <c r="B511" s="54"/>
      <c r="C511" s="54"/>
      <c r="D511" s="54"/>
      <c r="E511" s="54"/>
      <c r="G511" s="1"/>
      <c r="H511" s="1"/>
      <c r="I511" s="1"/>
      <c r="J511" s="1"/>
      <c r="K511" s="1"/>
      <c r="L511" s="1"/>
    </row>
    <row r="512" spans="1:12" ht="12.75">
      <c r="A512" s="54"/>
      <c r="B512" s="54"/>
      <c r="C512" s="54"/>
      <c r="D512" s="54"/>
      <c r="E512" s="54"/>
      <c r="G512" s="1"/>
      <c r="H512" s="1"/>
      <c r="I512" s="1"/>
      <c r="J512" s="1"/>
      <c r="K512" s="1"/>
      <c r="L512" s="1"/>
    </row>
    <row r="513" spans="1:12" ht="12.75">
      <c r="A513" s="54"/>
      <c r="B513" s="54"/>
      <c r="C513" s="54"/>
      <c r="D513" s="54"/>
      <c r="E513" s="54"/>
      <c r="G513" s="1"/>
      <c r="H513" s="1"/>
      <c r="I513" s="1"/>
      <c r="J513" s="1"/>
      <c r="K513" s="1"/>
      <c r="L513" s="1"/>
    </row>
    <row r="514" spans="1:12" ht="12.75">
      <c r="A514" s="54"/>
      <c r="B514" s="54"/>
      <c r="C514" s="54"/>
      <c r="D514" s="54"/>
      <c r="E514" s="54"/>
      <c r="G514" s="1"/>
      <c r="H514" s="1"/>
      <c r="I514" s="1"/>
      <c r="J514" s="1"/>
      <c r="K514" s="1"/>
      <c r="L514" s="1"/>
    </row>
    <row r="515" spans="1:12" ht="12.75">
      <c r="A515" s="54"/>
      <c r="B515" s="54"/>
      <c r="C515" s="54"/>
      <c r="D515" s="54"/>
      <c r="E515" s="54"/>
      <c r="G515" s="1"/>
      <c r="H515" s="1"/>
      <c r="I515" s="1"/>
      <c r="J515" s="1"/>
      <c r="K515" s="1"/>
      <c r="L515" s="1"/>
    </row>
    <row r="516" spans="1:12" ht="12.75">
      <c r="A516" s="54"/>
      <c r="B516" s="54"/>
      <c r="C516" s="54"/>
      <c r="D516" s="54"/>
      <c r="E516" s="54"/>
      <c r="G516" s="1"/>
      <c r="H516" s="1"/>
      <c r="I516" s="1"/>
      <c r="J516" s="1"/>
      <c r="K516" s="1"/>
      <c r="L516" s="1"/>
    </row>
    <row r="517" spans="1:12" ht="12.75">
      <c r="A517" s="54"/>
      <c r="B517" s="54"/>
      <c r="C517" s="54"/>
      <c r="D517" s="54"/>
      <c r="E517" s="54"/>
      <c r="G517" s="1"/>
      <c r="H517" s="1"/>
      <c r="I517" s="1"/>
      <c r="J517" s="1"/>
      <c r="K517" s="1"/>
      <c r="L517" s="1"/>
    </row>
    <row r="518" spans="1:12" ht="12.75">
      <c r="A518" s="54"/>
      <c r="B518" s="54"/>
      <c r="C518" s="54"/>
      <c r="D518" s="54"/>
      <c r="E518" s="54"/>
      <c r="G518" s="1"/>
      <c r="H518" s="1"/>
      <c r="I518" s="1"/>
      <c r="J518" s="1"/>
      <c r="K518" s="1"/>
      <c r="L518" s="1"/>
    </row>
    <row r="519" spans="1:12" ht="12.75">
      <c r="A519" s="54"/>
      <c r="B519" s="54"/>
      <c r="C519" s="54"/>
      <c r="D519" s="54"/>
      <c r="E519" s="54"/>
      <c r="G519" s="1"/>
      <c r="H519" s="1"/>
      <c r="I519" s="1"/>
      <c r="J519" s="1"/>
      <c r="K519" s="1"/>
      <c r="L519" s="1"/>
    </row>
    <row r="520" spans="1:12" ht="12.75">
      <c r="A520" s="54"/>
      <c r="B520" s="54"/>
      <c r="C520" s="54"/>
      <c r="D520" s="54"/>
      <c r="E520" s="54"/>
      <c r="G520" s="1"/>
      <c r="H520" s="1"/>
      <c r="I520" s="1"/>
      <c r="J520" s="1"/>
      <c r="K520" s="1"/>
      <c r="L520" s="1"/>
    </row>
    <row r="521" spans="1:12" ht="12.75">
      <c r="A521" s="54"/>
      <c r="B521" s="54"/>
      <c r="C521" s="54"/>
      <c r="D521" s="54"/>
      <c r="E521" s="54"/>
      <c r="G521" s="1"/>
      <c r="H521" s="1"/>
      <c r="I521" s="1"/>
      <c r="J521" s="1"/>
      <c r="K521" s="1"/>
      <c r="L521" s="1"/>
    </row>
    <row r="522" spans="1:12" ht="12.75">
      <c r="A522" s="54"/>
      <c r="B522" s="54"/>
      <c r="C522" s="54"/>
      <c r="D522" s="54"/>
      <c r="E522" s="54"/>
      <c r="G522" s="1"/>
      <c r="H522" s="1"/>
      <c r="I522" s="1"/>
      <c r="J522" s="1"/>
      <c r="K522" s="1"/>
      <c r="L522" s="1"/>
    </row>
    <row r="523" spans="1:12" ht="12.75">
      <c r="A523" s="54"/>
      <c r="B523" s="54"/>
      <c r="C523" s="54"/>
      <c r="D523" s="54"/>
      <c r="E523" s="54"/>
      <c r="G523" s="1"/>
      <c r="H523" s="1"/>
      <c r="I523" s="1"/>
      <c r="J523" s="1"/>
      <c r="K523" s="1"/>
      <c r="L523" s="1"/>
    </row>
    <row r="524" spans="1:12" ht="12.75">
      <c r="A524" s="54"/>
      <c r="B524" s="54"/>
      <c r="C524" s="54"/>
      <c r="D524" s="54"/>
      <c r="E524" s="54"/>
      <c r="G524" s="1"/>
      <c r="H524" s="1"/>
      <c r="I524" s="1"/>
      <c r="J524" s="1"/>
      <c r="K524" s="1"/>
      <c r="L524" s="1"/>
    </row>
    <row r="525" spans="1:12" ht="12.75">
      <c r="A525" s="54"/>
      <c r="B525" s="54"/>
      <c r="C525" s="54"/>
      <c r="D525" s="54"/>
      <c r="E525" s="54"/>
      <c r="G525" s="1"/>
      <c r="H525" s="1"/>
      <c r="I525" s="1"/>
      <c r="J525" s="1"/>
      <c r="K525" s="1"/>
      <c r="L525" s="1"/>
    </row>
    <row r="526" spans="1:12" ht="12.75">
      <c r="A526" s="54"/>
      <c r="B526" s="54"/>
      <c r="C526" s="54"/>
      <c r="D526" s="54"/>
      <c r="E526" s="54"/>
      <c r="G526" s="1"/>
      <c r="H526" s="1"/>
      <c r="I526" s="1"/>
      <c r="J526" s="1"/>
      <c r="K526" s="1"/>
      <c r="L526" s="1"/>
    </row>
    <row r="527" spans="1:12" ht="12.75">
      <c r="A527" s="54"/>
      <c r="B527" s="54"/>
      <c r="C527" s="54"/>
      <c r="D527" s="54"/>
      <c r="E527" s="54"/>
      <c r="G527" s="1"/>
      <c r="H527" s="1"/>
      <c r="I527" s="1"/>
      <c r="J527" s="1"/>
      <c r="K527" s="1"/>
      <c r="L527" s="1"/>
    </row>
    <row r="528" spans="1:12" ht="12.75">
      <c r="A528" s="54"/>
      <c r="B528" s="54"/>
      <c r="C528" s="54"/>
      <c r="D528" s="54"/>
      <c r="E528" s="54"/>
      <c r="G528" s="1"/>
      <c r="H528" s="1"/>
      <c r="I528" s="1"/>
      <c r="J528" s="1"/>
      <c r="K528" s="1"/>
      <c r="L528" s="1"/>
    </row>
    <row r="529" spans="1:12" ht="12.75">
      <c r="A529" s="54"/>
      <c r="B529" s="54"/>
      <c r="C529" s="54"/>
      <c r="D529" s="54"/>
      <c r="E529" s="54"/>
      <c r="G529" s="1"/>
      <c r="H529" s="1"/>
      <c r="I529" s="1"/>
      <c r="J529" s="1"/>
      <c r="K529" s="1"/>
      <c r="L529" s="1"/>
    </row>
    <row r="530" spans="1:12" ht="12.75">
      <c r="A530" s="54"/>
      <c r="B530" s="54"/>
      <c r="C530" s="54"/>
      <c r="D530" s="54"/>
      <c r="E530" s="54"/>
      <c r="G530" s="1"/>
      <c r="H530" s="1"/>
      <c r="I530" s="1"/>
      <c r="J530" s="1"/>
      <c r="K530" s="1"/>
      <c r="L530" s="1"/>
    </row>
    <row r="531" spans="1:12" ht="12.75">
      <c r="A531" s="54"/>
      <c r="B531" s="54"/>
      <c r="C531" s="54"/>
      <c r="D531" s="54"/>
      <c r="E531" s="54"/>
      <c r="G531" s="1"/>
      <c r="H531" s="1"/>
      <c r="I531" s="1"/>
      <c r="J531" s="1"/>
      <c r="K531" s="1"/>
      <c r="L531" s="1"/>
    </row>
    <row r="532" spans="1:12" ht="12.75">
      <c r="A532" s="54"/>
      <c r="B532" s="54"/>
      <c r="C532" s="54"/>
      <c r="D532" s="54"/>
      <c r="E532" s="54"/>
      <c r="G532" s="1"/>
      <c r="H532" s="1"/>
      <c r="I532" s="1"/>
      <c r="J532" s="1"/>
      <c r="K532" s="1"/>
      <c r="L532" s="1"/>
    </row>
    <row r="533" spans="1:12" ht="12.75">
      <c r="A533" s="54"/>
      <c r="B533" s="54"/>
      <c r="C533" s="54"/>
      <c r="D533" s="54"/>
      <c r="E533" s="54"/>
      <c r="G533" s="1"/>
      <c r="H533" s="1"/>
      <c r="I533" s="1"/>
      <c r="J533" s="1"/>
      <c r="K533" s="1"/>
      <c r="L533" s="1"/>
    </row>
    <row r="534" spans="1:12" ht="12.75">
      <c r="A534" s="54"/>
      <c r="B534" s="54"/>
      <c r="C534" s="54"/>
      <c r="D534" s="54"/>
      <c r="E534" s="54"/>
      <c r="G534" s="1"/>
      <c r="H534" s="1"/>
      <c r="I534" s="1"/>
      <c r="J534" s="1"/>
      <c r="K534" s="1"/>
      <c r="L534" s="1"/>
    </row>
    <row r="535" spans="1:12" ht="12.75">
      <c r="A535" s="54"/>
      <c r="B535" s="54"/>
      <c r="C535" s="54"/>
      <c r="D535" s="54"/>
      <c r="E535" s="54"/>
      <c r="G535" s="1"/>
      <c r="H535" s="1"/>
      <c r="I535" s="1"/>
      <c r="J535" s="1"/>
      <c r="K535" s="1"/>
      <c r="L535" s="1"/>
    </row>
    <row r="536" spans="1:12" ht="12.75">
      <c r="A536" s="54"/>
      <c r="B536" s="54"/>
      <c r="C536" s="54"/>
      <c r="D536" s="54"/>
      <c r="E536" s="54"/>
      <c r="G536" s="1"/>
      <c r="H536" s="1"/>
      <c r="I536" s="1"/>
      <c r="J536" s="1"/>
      <c r="K536" s="1"/>
      <c r="L536" s="1"/>
    </row>
    <row r="537" spans="1:12" ht="12.75">
      <c r="A537" s="54"/>
      <c r="B537" s="54"/>
      <c r="C537" s="54"/>
      <c r="D537" s="54"/>
      <c r="E537" s="54"/>
      <c r="G537" s="1"/>
      <c r="H537" s="1"/>
      <c r="I537" s="1"/>
      <c r="J537" s="1"/>
      <c r="K537" s="1"/>
      <c r="L537" s="1"/>
    </row>
    <row r="538" spans="1:12" ht="12.75">
      <c r="A538" s="54"/>
      <c r="B538" s="54"/>
      <c r="C538" s="54"/>
      <c r="D538" s="54"/>
      <c r="E538" s="54"/>
      <c r="G538" s="1"/>
      <c r="H538" s="1"/>
      <c r="I538" s="1"/>
      <c r="J538" s="1"/>
      <c r="K538" s="1"/>
      <c r="L538" s="1"/>
    </row>
    <row r="539" spans="1:12" ht="12.75">
      <c r="A539" s="54"/>
      <c r="B539" s="54"/>
      <c r="C539" s="54"/>
      <c r="D539" s="54"/>
      <c r="E539" s="54"/>
      <c r="G539" s="1"/>
      <c r="H539" s="1"/>
      <c r="I539" s="1"/>
      <c r="J539" s="1"/>
      <c r="K539" s="1"/>
      <c r="L539" s="1"/>
    </row>
    <row r="540" spans="1:12" ht="12.75">
      <c r="A540" s="54"/>
      <c r="B540" s="54"/>
      <c r="C540" s="54"/>
      <c r="D540" s="54"/>
      <c r="E540" s="54"/>
      <c r="G540" s="1"/>
      <c r="H540" s="1"/>
      <c r="I540" s="1"/>
      <c r="J540" s="1"/>
      <c r="K540" s="1"/>
      <c r="L540" s="1"/>
    </row>
    <row r="541" spans="1:12" ht="12.75">
      <c r="A541" s="54"/>
      <c r="B541" s="54"/>
      <c r="C541" s="54"/>
      <c r="D541" s="54"/>
      <c r="E541" s="54"/>
      <c r="G541" s="1"/>
      <c r="H541" s="1"/>
      <c r="I541" s="1"/>
      <c r="J541" s="1"/>
      <c r="K541" s="1"/>
      <c r="L541" s="1"/>
    </row>
    <row r="542" spans="1:12" ht="12.75">
      <c r="A542" s="54"/>
      <c r="B542" s="54"/>
      <c r="C542" s="54"/>
      <c r="D542" s="54"/>
      <c r="E542" s="54"/>
      <c r="G542" s="1"/>
      <c r="H542" s="1"/>
      <c r="I542" s="1"/>
      <c r="J542" s="1"/>
      <c r="K542" s="1"/>
      <c r="L542" s="1"/>
    </row>
    <row r="543" spans="1:12" ht="12.75">
      <c r="A543" s="54"/>
      <c r="B543" s="54"/>
      <c r="C543" s="54"/>
      <c r="D543" s="54"/>
      <c r="E543" s="54"/>
      <c r="G543" s="1"/>
      <c r="H543" s="1"/>
      <c r="I543" s="1"/>
      <c r="J543" s="1"/>
      <c r="K543" s="1"/>
      <c r="L543" s="1"/>
    </row>
    <row r="544" spans="1:12" ht="12.75">
      <c r="A544" s="54"/>
      <c r="B544" s="54"/>
      <c r="C544" s="54"/>
      <c r="D544" s="54"/>
      <c r="E544" s="54"/>
      <c r="G544" s="1"/>
      <c r="H544" s="1"/>
      <c r="I544" s="1"/>
      <c r="J544" s="1"/>
      <c r="K544" s="1"/>
      <c r="L544" s="1"/>
    </row>
    <row r="545" spans="1:12" ht="12.75">
      <c r="A545" s="54"/>
      <c r="B545" s="54"/>
      <c r="C545" s="54"/>
      <c r="D545" s="54"/>
      <c r="E545" s="54"/>
      <c r="G545" s="1"/>
      <c r="H545" s="1"/>
      <c r="I545" s="1"/>
      <c r="J545" s="1"/>
      <c r="K545" s="1"/>
      <c r="L545" s="1"/>
    </row>
    <row r="546" spans="1:12" ht="12.75">
      <c r="A546" s="54"/>
      <c r="B546" s="54"/>
      <c r="C546" s="54"/>
      <c r="D546" s="54"/>
      <c r="E546" s="54"/>
      <c r="G546" s="1"/>
      <c r="H546" s="1"/>
      <c r="I546" s="1"/>
      <c r="J546" s="1"/>
      <c r="K546" s="1"/>
      <c r="L546" s="1"/>
    </row>
    <row r="547" spans="1:12" ht="12.75">
      <c r="A547" s="54"/>
      <c r="B547" s="54"/>
      <c r="C547" s="54"/>
      <c r="D547" s="54"/>
      <c r="E547" s="54"/>
      <c r="G547" s="1"/>
      <c r="H547" s="1"/>
      <c r="I547" s="1"/>
      <c r="J547" s="1"/>
      <c r="K547" s="1"/>
      <c r="L547" s="1"/>
    </row>
    <row r="548" spans="1:12" ht="12.75">
      <c r="A548" s="54"/>
      <c r="B548" s="54"/>
      <c r="C548" s="54"/>
      <c r="D548" s="54"/>
      <c r="E548" s="54"/>
      <c r="G548" s="1"/>
      <c r="H548" s="1"/>
      <c r="I548" s="1"/>
      <c r="J548" s="1"/>
      <c r="K548" s="1"/>
      <c r="L548" s="1"/>
    </row>
    <row r="549" spans="1:12" ht="12.75">
      <c r="A549" s="54"/>
      <c r="B549" s="54"/>
      <c r="C549" s="54"/>
      <c r="D549" s="54"/>
      <c r="E549" s="54"/>
      <c r="G549" s="1"/>
      <c r="H549" s="1"/>
      <c r="I549" s="1"/>
      <c r="J549" s="1"/>
      <c r="K549" s="1"/>
      <c r="L549" s="1"/>
    </row>
    <row r="550" spans="1:12" ht="12.75">
      <c r="A550" s="54"/>
      <c r="B550" s="54"/>
      <c r="C550" s="54"/>
      <c r="D550" s="54"/>
      <c r="E550" s="54"/>
      <c r="G550" s="1"/>
      <c r="H550" s="1"/>
      <c r="I550" s="1"/>
      <c r="J550" s="1"/>
      <c r="K550" s="1"/>
      <c r="L550" s="1"/>
    </row>
    <row r="551" spans="1:12" ht="12.75">
      <c r="A551" s="54"/>
      <c r="B551" s="54"/>
      <c r="C551" s="54"/>
      <c r="D551" s="54"/>
      <c r="E551" s="54"/>
      <c r="G551" s="1"/>
      <c r="H551" s="1"/>
      <c r="I551" s="1"/>
      <c r="J551" s="1"/>
      <c r="K551" s="1"/>
      <c r="L551" s="1"/>
    </row>
    <row r="552" spans="1:12" ht="12.75">
      <c r="A552" s="54"/>
      <c r="B552" s="54"/>
      <c r="C552" s="54"/>
      <c r="D552" s="54"/>
      <c r="E552" s="54"/>
      <c r="G552" s="1"/>
      <c r="H552" s="1"/>
      <c r="I552" s="1"/>
      <c r="J552" s="1"/>
      <c r="K552" s="1"/>
      <c r="L552" s="1"/>
    </row>
    <row r="553" spans="1:12" ht="12.75">
      <c r="A553" s="54"/>
      <c r="B553" s="54"/>
      <c r="C553" s="54"/>
      <c r="D553" s="54"/>
      <c r="E553" s="54"/>
      <c r="G553" s="1"/>
      <c r="H553" s="1"/>
      <c r="I553" s="1"/>
      <c r="J553" s="1"/>
      <c r="K553" s="1"/>
      <c r="L553" s="1"/>
    </row>
    <row r="554" spans="1:12" ht="12.75">
      <c r="A554" s="54"/>
      <c r="B554" s="54"/>
      <c r="C554" s="54"/>
      <c r="D554" s="54"/>
      <c r="E554" s="54"/>
      <c r="G554" s="1"/>
      <c r="H554" s="1"/>
      <c r="I554" s="1"/>
      <c r="J554" s="1"/>
      <c r="K554" s="1"/>
      <c r="L554" s="1"/>
    </row>
    <row r="555" spans="1:12" ht="12.75">
      <c r="A555" s="54"/>
      <c r="B555" s="54"/>
      <c r="C555" s="54"/>
      <c r="D555" s="54"/>
      <c r="E555" s="54"/>
      <c r="G555" s="1"/>
      <c r="H555" s="1"/>
      <c r="I555" s="1"/>
      <c r="J555" s="1"/>
      <c r="K555" s="1"/>
      <c r="L555" s="1"/>
    </row>
    <row r="556" spans="1:12" ht="12.75">
      <c r="A556" s="54"/>
      <c r="B556" s="54"/>
      <c r="C556" s="54"/>
      <c r="D556" s="54"/>
      <c r="E556" s="54"/>
      <c r="G556" s="1"/>
      <c r="H556" s="1"/>
      <c r="I556" s="1"/>
      <c r="J556" s="1"/>
      <c r="K556" s="1"/>
      <c r="L556" s="1"/>
    </row>
    <row r="557" spans="1:12" ht="12.75">
      <c r="A557" s="54"/>
      <c r="B557" s="54"/>
      <c r="C557" s="54"/>
      <c r="D557" s="54"/>
      <c r="E557" s="54"/>
      <c r="G557" s="1"/>
      <c r="H557" s="1"/>
      <c r="I557" s="1"/>
      <c r="J557" s="1"/>
      <c r="K557" s="1"/>
      <c r="L557" s="1"/>
    </row>
    <row r="558" spans="1:12" ht="12.75">
      <c r="A558" s="54"/>
      <c r="B558" s="54"/>
      <c r="C558" s="54"/>
      <c r="D558" s="54"/>
      <c r="E558" s="54"/>
      <c r="G558" s="1"/>
      <c r="H558" s="1"/>
      <c r="I558" s="1"/>
      <c r="J558" s="1"/>
      <c r="K558" s="1"/>
      <c r="L558" s="1"/>
    </row>
    <row r="559" spans="1:12" ht="12.75">
      <c r="A559" s="54"/>
      <c r="B559" s="54"/>
      <c r="C559" s="54"/>
      <c r="D559" s="54"/>
      <c r="E559" s="54"/>
      <c r="G559" s="1"/>
      <c r="H559" s="1"/>
      <c r="I559" s="1"/>
      <c r="J559" s="1"/>
      <c r="K559" s="1"/>
      <c r="L559" s="1"/>
    </row>
    <row r="560" spans="1:12" ht="12.75">
      <c r="A560" s="54"/>
      <c r="B560" s="54"/>
      <c r="C560" s="54"/>
      <c r="D560" s="54"/>
      <c r="E560" s="54"/>
      <c r="G560" s="1"/>
      <c r="H560" s="1"/>
      <c r="I560" s="1"/>
      <c r="J560" s="1"/>
      <c r="K560" s="1"/>
      <c r="L560" s="1"/>
    </row>
    <row r="561" spans="1:12" ht="12.75">
      <c r="A561" s="54"/>
      <c r="B561" s="54"/>
      <c r="C561" s="54"/>
      <c r="D561" s="54"/>
      <c r="E561" s="54"/>
      <c r="G561" s="1"/>
      <c r="H561" s="1"/>
      <c r="I561" s="1"/>
      <c r="J561" s="1"/>
      <c r="K561" s="1"/>
      <c r="L561" s="1"/>
    </row>
    <row r="562" spans="1:12" ht="12.75">
      <c r="A562" s="54"/>
      <c r="B562" s="54"/>
      <c r="C562" s="54"/>
      <c r="D562" s="54"/>
      <c r="E562" s="54"/>
      <c r="G562" s="1"/>
      <c r="H562" s="1"/>
      <c r="I562" s="1"/>
      <c r="J562" s="1"/>
      <c r="K562" s="1"/>
      <c r="L562" s="1"/>
    </row>
    <row r="563" spans="1:12" ht="12.75">
      <c r="A563" s="54"/>
      <c r="B563" s="54"/>
      <c r="C563" s="54"/>
      <c r="D563" s="54"/>
      <c r="E563" s="54"/>
      <c r="G563" s="1"/>
      <c r="H563" s="1"/>
      <c r="I563" s="1"/>
      <c r="J563" s="1"/>
      <c r="K563" s="1"/>
      <c r="L563" s="1"/>
    </row>
    <row r="564" spans="1:12" ht="12.75">
      <c r="A564" s="54"/>
      <c r="B564" s="54"/>
      <c r="C564" s="54"/>
      <c r="D564" s="54"/>
      <c r="E564" s="54"/>
      <c r="G564" s="1"/>
      <c r="H564" s="1"/>
      <c r="I564" s="1"/>
      <c r="J564" s="1"/>
      <c r="K564" s="1"/>
      <c r="L564" s="1"/>
    </row>
    <row r="565" spans="1:12" ht="12.75">
      <c r="A565" s="54"/>
      <c r="B565" s="54"/>
      <c r="C565" s="54"/>
      <c r="D565" s="54"/>
      <c r="E565" s="54"/>
      <c r="G565" s="1"/>
      <c r="H565" s="1"/>
      <c r="I565" s="1"/>
      <c r="J565" s="1"/>
      <c r="K565" s="1"/>
      <c r="L565" s="1"/>
    </row>
    <row r="566" spans="1:12" ht="12.75">
      <c r="A566" s="54"/>
      <c r="B566" s="54"/>
      <c r="C566" s="54"/>
      <c r="D566" s="54"/>
      <c r="E566" s="54"/>
      <c r="G566" s="1"/>
      <c r="H566" s="1"/>
      <c r="I566" s="1"/>
      <c r="J566" s="1"/>
      <c r="K566" s="1"/>
      <c r="L566" s="1"/>
    </row>
    <row r="567" spans="1:12" ht="12.75">
      <c r="A567" s="54"/>
      <c r="B567" s="54"/>
      <c r="C567" s="54"/>
      <c r="D567" s="54"/>
      <c r="E567" s="54"/>
      <c r="G567" s="1"/>
      <c r="H567" s="1"/>
      <c r="I567" s="1"/>
      <c r="J567" s="1"/>
      <c r="K567" s="1"/>
      <c r="L567" s="1"/>
    </row>
    <row r="568" spans="1:12" ht="12.75">
      <c r="A568" s="54"/>
      <c r="B568" s="54"/>
      <c r="C568" s="54"/>
      <c r="D568" s="54"/>
      <c r="E568" s="54"/>
      <c r="G568" s="1"/>
      <c r="H568" s="1"/>
      <c r="I568" s="1"/>
      <c r="J568" s="1"/>
      <c r="K568" s="1"/>
      <c r="L568" s="1"/>
    </row>
    <row r="569" spans="1:12" ht="12.75">
      <c r="A569" s="54"/>
      <c r="B569" s="54"/>
      <c r="C569" s="54"/>
      <c r="D569" s="54"/>
      <c r="E569" s="54"/>
      <c r="G569" s="1"/>
      <c r="H569" s="1"/>
      <c r="I569" s="1"/>
      <c r="J569" s="1"/>
      <c r="K569" s="1"/>
      <c r="L569" s="1"/>
    </row>
    <row r="570" spans="1:12" ht="12.75">
      <c r="A570" s="54"/>
      <c r="B570" s="54"/>
      <c r="C570" s="54"/>
      <c r="D570" s="54"/>
      <c r="E570" s="54"/>
      <c r="G570" s="1"/>
      <c r="H570" s="1"/>
      <c r="I570" s="1"/>
      <c r="J570" s="1"/>
      <c r="K570" s="1"/>
      <c r="L570" s="1"/>
    </row>
    <row r="571" spans="1:12" ht="12.75">
      <c r="A571" s="54"/>
      <c r="B571" s="54"/>
      <c r="C571" s="54"/>
      <c r="D571" s="54"/>
      <c r="E571" s="54"/>
      <c r="G571" s="1"/>
      <c r="H571" s="1"/>
      <c r="I571" s="1"/>
      <c r="J571" s="1"/>
      <c r="K571" s="1"/>
      <c r="L571" s="1"/>
    </row>
    <row r="572" spans="1:12" ht="12.75">
      <c r="A572" s="54"/>
      <c r="B572" s="54"/>
      <c r="C572" s="54"/>
      <c r="D572" s="54"/>
      <c r="E572" s="54"/>
      <c r="G572" s="1"/>
      <c r="H572" s="1"/>
      <c r="I572" s="1"/>
      <c r="J572" s="1"/>
      <c r="K572" s="1"/>
      <c r="L572" s="1"/>
    </row>
    <row r="573" spans="1:12" ht="12.75">
      <c r="A573" s="54"/>
      <c r="B573" s="54"/>
      <c r="C573" s="54"/>
      <c r="D573" s="54"/>
      <c r="E573" s="54"/>
      <c r="G573" s="1"/>
      <c r="H573" s="1"/>
      <c r="I573" s="1"/>
      <c r="J573" s="1"/>
      <c r="K573" s="1"/>
      <c r="L573" s="1"/>
    </row>
    <row r="574" spans="1:12" ht="12.75">
      <c r="A574" s="54"/>
      <c r="B574" s="54"/>
      <c r="C574" s="54"/>
      <c r="D574" s="54"/>
      <c r="E574" s="54"/>
      <c r="G574" s="1"/>
      <c r="H574" s="1"/>
      <c r="I574" s="1"/>
      <c r="J574" s="1"/>
      <c r="K574" s="1"/>
      <c r="L574" s="1"/>
    </row>
    <row r="575" spans="1:12" ht="12.75">
      <c r="A575" s="54"/>
      <c r="B575" s="54"/>
      <c r="C575" s="54"/>
      <c r="D575" s="54"/>
      <c r="E575" s="54"/>
      <c r="G575" s="1"/>
      <c r="H575" s="1"/>
      <c r="I575" s="1"/>
      <c r="J575" s="1"/>
      <c r="K575" s="1"/>
      <c r="L575" s="1"/>
    </row>
    <row r="576" spans="1:12" ht="12.75">
      <c r="A576" s="54"/>
      <c r="B576" s="54"/>
      <c r="C576" s="54"/>
      <c r="D576" s="54"/>
      <c r="E576" s="54"/>
      <c r="G576" s="1"/>
      <c r="H576" s="1"/>
      <c r="I576" s="1"/>
      <c r="J576" s="1"/>
      <c r="K576" s="1"/>
      <c r="L576" s="1"/>
    </row>
    <row r="577" spans="1:12" ht="12.75">
      <c r="A577" s="54"/>
      <c r="B577" s="54"/>
      <c r="C577" s="54"/>
      <c r="D577" s="54"/>
      <c r="E577" s="54"/>
      <c r="G577" s="1"/>
      <c r="H577" s="1"/>
      <c r="I577" s="1"/>
      <c r="J577" s="1"/>
      <c r="K577" s="1"/>
      <c r="L577" s="1"/>
    </row>
    <row r="578" spans="1:12" ht="12.75">
      <c r="A578" s="54"/>
      <c r="B578" s="54"/>
      <c r="C578" s="54"/>
      <c r="D578" s="54"/>
      <c r="E578" s="54"/>
      <c r="G578" s="1"/>
      <c r="H578" s="1"/>
      <c r="I578" s="1"/>
      <c r="J578" s="1"/>
      <c r="K578" s="1"/>
      <c r="L578" s="1"/>
    </row>
    <row r="579" spans="1:12" ht="12.75">
      <c r="A579" s="54"/>
      <c r="B579" s="54"/>
      <c r="C579" s="54"/>
      <c r="D579" s="54"/>
      <c r="E579" s="54"/>
      <c r="G579" s="1"/>
      <c r="H579" s="1"/>
      <c r="I579" s="1"/>
      <c r="J579" s="1"/>
      <c r="K579" s="1"/>
      <c r="L579" s="1"/>
    </row>
    <row r="580" spans="1:12" ht="12.75">
      <c r="A580" s="54"/>
      <c r="B580" s="54"/>
      <c r="C580" s="54"/>
      <c r="D580" s="54"/>
      <c r="E580" s="54"/>
      <c r="G580" s="1"/>
      <c r="H580" s="1"/>
      <c r="I580" s="1"/>
      <c r="J580" s="1"/>
      <c r="K580" s="1"/>
      <c r="L580" s="1"/>
    </row>
    <row r="581" spans="1:12" ht="12.75">
      <c r="A581" s="54"/>
      <c r="B581" s="54"/>
      <c r="C581" s="54"/>
      <c r="D581" s="54"/>
      <c r="E581" s="54"/>
      <c r="G581" s="1"/>
      <c r="H581" s="1"/>
      <c r="I581" s="1"/>
      <c r="J581" s="1"/>
      <c r="K581" s="1"/>
      <c r="L581" s="1"/>
    </row>
    <row r="582" spans="1:12" ht="12.75">
      <c r="A582" s="54"/>
      <c r="B582" s="54"/>
      <c r="C582" s="54"/>
      <c r="D582" s="54"/>
      <c r="E582" s="54"/>
      <c r="G582" s="1"/>
      <c r="H582" s="1"/>
      <c r="I582" s="1"/>
      <c r="J582" s="1"/>
      <c r="K582" s="1"/>
      <c r="L582" s="1"/>
    </row>
    <row r="583" spans="1:12" ht="12.75">
      <c r="A583" s="54"/>
      <c r="B583" s="54"/>
      <c r="C583" s="54"/>
      <c r="D583" s="54"/>
      <c r="E583" s="54"/>
      <c r="G583" s="1"/>
      <c r="H583" s="1"/>
      <c r="I583" s="1"/>
      <c r="J583" s="1"/>
      <c r="K583" s="1"/>
      <c r="L583" s="1"/>
    </row>
    <row r="584" spans="1:12" ht="12.75">
      <c r="A584" s="54"/>
      <c r="B584" s="54"/>
      <c r="C584" s="54"/>
      <c r="D584" s="54"/>
      <c r="E584" s="54"/>
      <c r="G584" s="1"/>
      <c r="H584" s="1"/>
      <c r="I584" s="1"/>
      <c r="J584" s="1"/>
      <c r="K584" s="1"/>
      <c r="L584" s="1"/>
    </row>
    <row r="585" spans="1:12" ht="12.75">
      <c r="A585" s="54"/>
      <c r="B585" s="54"/>
      <c r="C585" s="54"/>
      <c r="D585" s="54"/>
      <c r="E585" s="54"/>
      <c r="G585" s="1"/>
      <c r="H585" s="1"/>
      <c r="I585" s="1"/>
      <c r="J585" s="1"/>
      <c r="K585" s="1"/>
      <c r="L585" s="1"/>
    </row>
    <row r="586" spans="1:12" ht="12.75">
      <c r="A586" s="54"/>
      <c r="B586" s="54"/>
      <c r="C586" s="54"/>
      <c r="D586" s="54"/>
      <c r="E586" s="54"/>
      <c r="G586" s="1"/>
      <c r="H586" s="1"/>
      <c r="I586" s="1"/>
      <c r="J586" s="1"/>
      <c r="K586" s="1"/>
      <c r="L586" s="1"/>
    </row>
    <row r="587" spans="1:12" ht="12.75">
      <c r="A587" s="54"/>
      <c r="B587" s="54"/>
      <c r="C587" s="54"/>
      <c r="D587" s="54"/>
      <c r="E587" s="54"/>
      <c r="G587" s="1"/>
      <c r="H587" s="1"/>
      <c r="I587" s="1"/>
      <c r="J587" s="1"/>
      <c r="K587" s="1"/>
      <c r="L587" s="1"/>
    </row>
    <row r="588" spans="1:12" ht="12.75">
      <c r="A588" s="54"/>
      <c r="B588" s="54"/>
      <c r="C588" s="54"/>
      <c r="D588" s="54"/>
      <c r="E588" s="54"/>
      <c r="G588" s="1"/>
      <c r="H588" s="1"/>
      <c r="I588" s="1"/>
      <c r="J588" s="1"/>
      <c r="K588" s="1"/>
      <c r="L588" s="1"/>
    </row>
    <row r="589" spans="1:12" ht="12.75">
      <c r="A589" s="54"/>
      <c r="B589" s="54"/>
      <c r="C589" s="54"/>
      <c r="D589" s="54"/>
      <c r="E589" s="54"/>
      <c r="G589" s="1"/>
      <c r="H589" s="1"/>
      <c r="I589" s="1"/>
      <c r="J589" s="1"/>
      <c r="K589" s="1"/>
      <c r="L589" s="1"/>
    </row>
    <row r="590" spans="1:12" ht="12.75">
      <c r="A590" s="54"/>
      <c r="B590" s="54"/>
      <c r="C590" s="54"/>
      <c r="D590" s="54"/>
      <c r="E590" s="54"/>
      <c r="G590" s="1"/>
      <c r="H590" s="1"/>
      <c r="I590" s="1"/>
      <c r="J590" s="1"/>
      <c r="K590" s="1"/>
      <c r="L590" s="1"/>
    </row>
    <row r="591" spans="1:12" ht="12.75">
      <c r="A591" s="54"/>
      <c r="B591" s="54"/>
      <c r="C591" s="54"/>
      <c r="D591" s="54"/>
      <c r="E591" s="54"/>
      <c r="G591" s="1"/>
      <c r="H591" s="1"/>
      <c r="I591" s="1"/>
      <c r="J591" s="1"/>
      <c r="K591" s="1"/>
      <c r="L591" s="1"/>
    </row>
    <row r="592" spans="1:12" ht="12.75">
      <c r="A592" s="54"/>
      <c r="B592" s="54"/>
      <c r="C592" s="54"/>
      <c r="D592" s="54"/>
      <c r="E592" s="54"/>
      <c r="G592" s="1"/>
      <c r="H592" s="1"/>
      <c r="I592" s="1"/>
      <c r="J592" s="1"/>
      <c r="K592" s="1"/>
      <c r="L592" s="1"/>
    </row>
    <row r="593" spans="1:12" ht="12.75">
      <c r="A593" s="54"/>
      <c r="B593" s="54"/>
      <c r="C593" s="54"/>
      <c r="D593" s="54"/>
      <c r="E593" s="54"/>
      <c r="G593" s="1"/>
      <c r="H593" s="1"/>
      <c r="I593" s="1"/>
      <c r="J593" s="1"/>
      <c r="K593" s="1"/>
      <c r="L593" s="1"/>
    </row>
    <row r="594" spans="1:12" ht="12.75">
      <c r="A594" s="54"/>
      <c r="B594" s="54"/>
      <c r="C594" s="54"/>
      <c r="D594" s="54"/>
      <c r="E594" s="54"/>
      <c r="G594" s="1"/>
      <c r="H594" s="1"/>
      <c r="I594" s="1"/>
      <c r="J594" s="1"/>
      <c r="K594" s="1"/>
      <c r="L594" s="1"/>
    </row>
    <row r="595" spans="1:12" ht="12.75">
      <c r="A595" s="54"/>
      <c r="B595" s="54"/>
      <c r="C595" s="54"/>
      <c r="D595" s="54"/>
      <c r="E595" s="54"/>
      <c r="G595" s="1"/>
      <c r="H595" s="1"/>
      <c r="I595" s="1"/>
      <c r="J595" s="1"/>
      <c r="K595" s="1"/>
      <c r="L595" s="1"/>
    </row>
    <row r="596" spans="1:12" ht="12.75">
      <c r="A596" s="54"/>
      <c r="B596" s="54"/>
      <c r="C596" s="54"/>
      <c r="D596" s="54"/>
      <c r="E596" s="54"/>
      <c r="G596" s="1"/>
      <c r="H596" s="1"/>
      <c r="I596" s="1"/>
      <c r="J596" s="1"/>
      <c r="K596" s="1"/>
      <c r="L596" s="1"/>
    </row>
    <row r="597" spans="1:12" ht="12.75">
      <c r="A597" s="54"/>
      <c r="B597" s="54"/>
      <c r="C597" s="54"/>
      <c r="D597" s="54"/>
      <c r="E597" s="54"/>
      <c r="G597" s="1"/>
      <c r="H597" s="1"/>
      <c r="I597" s="1"/>
      <c r="J597" s="1"/>
      <c r="K597" s="1"/>
      <c r="L597" s="1"/>
    </row>
    <row r="598" spans="1:12" ht="12.75">
      <c r="A598" s="54"/>
      <c r="B598" s="54"/>
      <c r="C598" s="54"/>
      <c r="D598" s="54"/>
      <c r="E598" s="54"/>
      <c r="G598" s="1"/>
      <c r="H598" s="1"/>
      <c r="I598" s="1"/>
      <c r="J598" s="1"/>
      <c r="K598" s="1"/>
      <c r="L598" s="1"/>
    </row>
    <row r="599" spans="1:12" ht="12.75">
      <c r="A599" s="54"/>
      <c r="B599" s="54"/>
      <c r="C599" s="54"/>
      <c r="D599" s="54"/>
      <c r="E599" s="54"/>
      <c r="G599" s="1"/>
      <c r="H599" s="1"/>
      <c r="I599" s="1"/>
      <c r="J599" s="1"/>
      <c r="K599" s="1"/>
      <c r="L599" s="1"/>
    </row>
    <row r="600" spans="1:12" ht="12.75">
      <c r="A600" s="54"/>
      <c r="B600" s="54"/>
      <c r="C600" s="54"/>
      <c r="D600" s="54"/>
      <c r="E600" s="54"/>
      <c r="G600" s="1"/>
      <c r="H600" s="1"/>
      <c r="I600" s="1"/>
      <c r="J600" s="1"/>
      <c r="K600" s="1"/>
      <c r="L600" s="1"/>
    </row>
    <row r="601" spans="1:12" ht="12.75">
      <c r="A601" s="54"/>
      <c r="B601" s="54"/>
      <c r="C601" s="54"/>
      <c r="D601" s="54"/>
      <c r="E601" s="54"/>
      <c r="G601" s="1"/>
      <c r="H601" s="1"/>
      <c r="I601" s="1"/>
      <c r="J601" s="1"/>
      <c r="K601" s="1"/>
      <c r="L601" s="1"/>
    </row>
    <row r="602" spans="1:12" ht="12.75">
      <c r="A602" s="54"/>
      <c r="B602" s="54"/>
      <c r="C602" s="54"/>
      <c r="D602" s="54"/>
      <c r="E602" s="54"/>
      <c r="G602" s="1"/>
      <c r="H602" s="1"/>
      <c r="I602" s="1"/>
      <c r="J602" s="1"/>
      <c r="K602" s="1"/>
      <c r="L602" s="1"/>
    </row>
    <row r="603" spans="1:12" ht="12.75">
      <c r="A603" s="54"/>
      <c r="B603" s="54"/>
      <c r="C603" s="54"/>
      <c r="D603" s="54"/>
      <c r="E603" s="54"/>
      <c r="G603" s="1"/>
      <c r="H603" s="1"/>
      <c r="I603" s="1"/>
      <c r="J603" s="1"/>
      <c r="K603" s="1"/>
      <c r="L603" s="1"/>
    </row>
    <row r="604" spans="1:12" ht="12.75">
      <c r="A604" s="54"/>
      <c r="B604" s="54"/>
      <c r="C604" s="54"/>
      <c r="D604" s="54"/>
      <c r="E604" s="54"/>
      <c r="G604" s="1"/>
      <c r="H604" s="1"/>
      <c r="I604" s="1"/>
      <c r="J604" s="1"/>
      <c r="K604" s="1"/>
      <c r="L604" s="1"/>
    </row>
    <row r="605" spans="1:12" ht="12.75">
      <c r="A605" s="54"/>
      <c r="B605" s="54"/>
      <c r="C605" s="54"/>
      <c r="D605" s="54"/>
      <c r="E605" s="54"/>
      <c r="G605" s="1"/>
      <c r="H605" s="1"/>
      <c r="I605" s="1"/>
      <c r="J605" s="1"/>
      <c r="K605" s="1"/>
      <c r="L605" s="1"/>
    </row>
    <row r="606" spans="1:12" ht="12.75">
      <c r="A606" s="54"/>
      <c r="B606" s="54"/>
      <c r="C606" s="54"/>
      <c r="D606" s="54"/>
      <c r="E606" s="54"/>
      <c r="G606" s="1"/>
      <c r="H606" s="1"/>
      <c r="I606" s="1"/>
      <c r="J606" s="1"/>
      <c r="K606" s="1"/>
      <c r="L606" s="1"/>
    </row>
    <row r="607" spans="1:12" ht="12.75">
      <c r="A607" s="54"/>
      <c r="B607" s="54"/>
      <c r="C607" s="54"/>
      <c r="D607" s="54"/>
      <c r="E607" s="54"/>
      <c r="G607" s="1"/>
      <c r="H607" s="1"/>
      <c r="I607" s="1"/>
      <c r="J607" s="1"/>
      <c r="K607" s="1"/>
      <c r="L607" s="1"/>
    </row>
    <row r="608" spans="1:12" ht="12.75">
      <c r="A608" s="54"/>
      <c r="B608" s="54"/>
      <c r="C608" s="54"/>
      <c r="D608" s="54"/>
      <c r="E608" s="54"/>
      <c r="G608" s="1"/>
      <c r="H608" s="1"/>
      <c r="I608" s="1"/>
      <c r="J608" s="1"/>
      <c r="K608" s="1"/>
      <c r="L608" s="1"/>
    </row>
    <row r="609" spans="1:12" ht="12.75">
      <c r="A609" s="54"/>
      <c r="B609" s="54"/>
      <c r="C609" s="54"/>
      <c r="D609" s="54"/>
      <c r="E609" s="54"/>
      <c r="G609" s="1"/>
      <c r="H609" s="1"/>
      <c r="I609" s="1"/>
      <c r="J609" s="1"/>
      <c r="K609" s="1"/>
      <c r="L609" s="1"/>
    </row>
    <row r="610" spans="1:12" ht="12.75">
      <c r="A610" s="54"/>
      <c r="B610" s="54"/>
      <c r="C610" s="54"/>
      <c r="D610" s="54"/>
      <c r="E610" s="54"/>
      <c r="G610" s="1"/>
      <c r="H610" s="1"/>
      <c r="I610" s="1"/>
      <c r="J610" s="1"/>
      <c r="K610" s="1"/>
      <c r="L610" s="1"/>
    </row>
    <row r="611" spans="1:12" ht="12.75">
      <c r="A611" s="54"/>
      <c r="B611" s="54"/>
      <c r="C611" s="54"/>
      <c r="D611" s="54"/>
      <c r="E611" s="54"/>
      <c r="G611" s="1"/>
      <c r="H611" s="1"/>
      <c r="I611" s="1"/>
      <c r="J611" s="1"/>
      <c r="K611" s="1"/>
      <c r="L611" s="1"/>
    </row>
    <row r="612" spans="1:12" ht="12.75">
      <c r="A612" s="54"/>
      <c r="B612" s="54"/>
      <c r="C612" s="54"/>
      <c r="D612" s="54"/>
      <c r="E612" s="54"/>
      <c r="G612" s="1"/>
      <c r="H612" s="1"/>
      <c r="I612" s="1"/>
      <c r="J612" s="1"/>
      <c r="K612" s="1"/>
      <c r="L612" s="1"/>
    </row>
    <row r="613" spans="1:12" ht="12.75">
      <c r="A613" s="54"/>
      <c r="B613" s="54"/>
      <c r="C613" s="54"/>
      <c r="D613" s="54"/>
      <c r="E613" s="54"/>
      <c r="G613" s="1"/>
      <c r="H613" s="1"/>
      <c r="I613" s="1"/>
      <c r="J613" s="1"/>
      <c r="K613" s="1"/>
      <c r="L613" s="1"/>
    </row>
    <row r="614" spans="1:12" ht="12.75">
      <c r="A614" s="54"/>
      <c r="B614" s="54"/>
      <c r="C614" s="54"/>
      <c r="D614" s="54"/>
      <c r="E614" s="54"/>
      <c r="G614" s="1"/>
      <c r="H614" s="1"/>
      <c r="I614" s="1"/>
      <c r="J614" s="1"/>
      <c r="K614" s="1"/>
      <c r="L614" s="1"/>
    </row>
    <row r="615" spans="1:12" ht="12.75">
      <c r="A615" s="54"/>
      <c r="B615" s="54"/>
      <c r="C615" s="54"/>
      <c r="D615" s="54"/>
      <c r="E615" s="54"/>
      <c r="G615" s="1"/>
      <c r="H615" s="1"/>
      <c r="I615" s="1"/>
      <c r="J615" s="1"/>
      <c r="K615" s="1"/>
      <c r="L615" s="1"/>
    </row>
    <row r="616" spans="1:12" ht="12.75">
      <c r="A616" s="54"/>
      <c r="B616" s="54"/>
      <c r="C616" s="54"/>
      <c r="D616" s="54"/>
      <c r="E616" s="54"/>
      <c r="G616" s="1"/>
      <c r="H616" s="1"/>
      <c r="I616" s="1"/>
      <c r="J616" s="1"/>
      <c r="K616" s="1"/>
      <c r="L616" s="1"/>
    </row>
    <row r="617" spans="1:12" ht="12.75">
      <c r="A617" s="54"/>
      <c r="B617" s="54"/>
      <c r="C617" s="54"/>
      <c r="D617" s="54"/>
      <c r="E617" s="54"/>
      <c r="G617" s="1"/>
      <c r="H617" s="1"/>
      <c r="I617" s="1"/>
      <c r="J617" s="1"/>
      <c r="K617" s="1"/>
      <c r="L617" s="1"/>
    </row>
    <row r="618" spans="1:12" ht="12.75">
      <c r="A618" s="54"/>
      <c r="B618" s="54"/>
      <c r="C618" s="54"/>
      <c r="D618" s="54"/>
      <c r="E618" s="54"/>
      <c r="G618" s="1"/>
      <c r="H618" s="1"/>
      <c r="I618" s="1"/>
      <c r="J618" s="1"/>
      <c r="K618" s="1"/>
      <c r="L618" s="1"/>
    </row>
    <row r="619" spans="1:12" ht="12.75">
      <c r="A619" s="54"/>
      <c r="B619" s="54"/>
      <c r="C619" s="54"/>
      <c r="D619" s="54"/>
      <c r="E619" s="54"/>
      <c r="G619" s="1"/>
      <c r="H619" s="1"/>
      <c r="I619" s="1"/>
      <c r="J619" s="1"/>
      <c r="K619" s="1"/>
      <c r="L619" s="1"/>
    </row>
    <row r="620" spans="1:12" ht="12.75">
      <c r="A620" s="54"/>
      <c r="B620" s="54"/>
      <c r="C620" s="54"/>
      <c r="D620" s="54"/>
      <c r="E620" s="54"/>
      <c r="G620" s="1"/>
      <c r="H620" s="1"/>
      <c r="I620" s="1"/>
      <c r="J620" s="1"/>
      <c r="K620" s="1"/>
      <c r="L620" s="1"/>
    </row>
    <row r="621" spans="1:12" ht="12.75">
      <c r="A621" s="54"/>
      <c r="B621" s="54"/>
      <c r="C621" s="54"/>
      <c r="D621" s="54"/>
      <c r="E621" s="54"/>
      <c r="G621" s="1"/>
      <c r="H621" s="1"/>
      <c r="I621" s="1"/>
      <c r="J621" s="1"/>
      <c r="K621" s="1"/>
      <c r="L621" s="1"/>
    </row>
    <row r="622" spans="1:12" ht="12.75">
      <c r="A622" s="54"/>
      <c r="B622" s="54"/>
      <c r="C622" s="54"/>
      <c r="D622" s="54"/>
      <c r="E622" s="54"/>
      <c r="G622" s="1"/>
      <c r="H622" s="1"/>
      <c r="I622" s="1"/>
      <c r="J622" s="1"/>
      <c r="K622" s="1"/>
      <c r="L622" s="1"/>
    </row>
    <row r="623" spans="1:12" ht="12.75">
      <c r="A623" s="54"/>
      <c r="B623" s="54"/>
      <c r="C623" s="54"/>
      <c r="D623" s="54"/>
      <c r="E623" s="54"/>
      <c r="G623" s="1"/>
      <c r="H623" s="1"/>
      <c r="I623" s="1"/>
      <c r="J623" s="1"/>
      <c r="K623" s="1"/>
      <c r="L623" s="1"/>
    </row>
    <row r="624" spans="1:12" ht="12.75">
      <c r="A624" s="54"/>
      <c r="B624" s="54"/>
      <c r="C624" s="54"/>
      <c r="D624" s="54"/>
      <c r="E624" s="54"/>
      <c r="G624" s="1"/>
      <c r="H624" s="1"/>
      <c r="I624" s="1"/>
      <c r="J624" s="1"/>
      <c r="K624" s="1"/>
      <c r="L624" s="1"/>
    </row>
    <row r="625" spans="1:12" ht="12.75">
      <c r="A625" s="54"/>
      <c r="B625" s="54"/>
      <c r="C625" s="54"/>
      <c r="D625" s="54"/>
      <c r="E625" s="54"/>
      <c r="G625" s="1"/>
      <c r="H625" s="1"/>
      <c r="I625" s="1"/>
      <c r="J625" s="1"/>
      <c r="K625" s="1"/>
      <c r="L625" s="1"/>
    </row>
    <row r="626" spans="1:12" ht="12.75">
      <c r="A626" s="54"/>
      <c r="B626" s="54"/>
      <c r="C626" s="54"/>
      <c r="D626" s="54"/>
      <c r="E626" s="54"/>
      <c r="G626" s="1"/>
      <c r="H626" s="1"/>
      <c r="I626" s="1"/>
      <c r="J626" s="1"/>
      <c r="K626" s="1"/>
      <c r="L626" s="1"/>
    </row>
    <row r="627" spans="1:12" ht="12.75">
      <c r="A627" s="54"/>
      <c r="B627" s="54"/>
      <c r="C627" s="54"/>
      <c r="D627" s="54"/>
      <c r="E627" s="54"/>
      <c r="G627" s="1"/>
      <c r="H627" s="1"/>
      <c r="I627" s="1"/>
      <c r="J627" s="1"/>
      <c r="K627" s="1"/>
      <c r="L627" s="1"/>
    </row>
    <row r="628" spans="1:12" ht="12.75">
      <c r="A628" s="54"/>
      <c r="B628" s="54"/>
      <c r="C628" s="54"/>
      <c r="D628" s="54"/>
      <c r="E628" s="54"/>
      <c r="G628" s="1"/>
      <c r="H628" s="1"/>
      <c r="I628" s="1"/>
      <c r="J628" s="1"/>
      <c r="K628" s="1"/>
      <c r="L628" s="1"/>
    </row>
    <row r="629" spans="1:12" ht="12.75">
      <c r="A629" s="54"/>
      <c r="B629" s="54"/>
      <c r="C629" s="54"/>
      <c r="D629" s="54"/>
      <c r="E629" s="54"/>
      <c r="G629" s="1"/>
      <c r="H629" s="1"/>
      <c r="I629" s="1"/>
      <c r="J629" s="1"/>
      <c r="K629" s="1"/>
      <c r="L629" s="1"/>
    </row>
    <row r="630" spans="1:12" ht="12.75">
      <c r="A630" s="54"/>
      <c r="B630" s="54"/>
      <c r="C630" s="54"/>
      <c r="D630" s="54"/>
      <c r="E630" s="54"/>
      <c r="G630" s="1"/>
      <c r="H630" s="1"/>
      <c r="I630" s="1"/>
      <c r="J630" s="1"/>
      <c r="K630" s="1"/>
      <c r="L630" s="1"/>
    </row>
    <row r="631" spans="1:12" ht="12.75">
      <c r="A631" s="54"/>
      <c r="B631" s="54"/>
      <c r="C631" s="54"/>
      <c r="D631" s="54"/>
      <c r="E631" s="54"/>
      <c r="G631" s="1"/>
      <c r="H631" s="1"/>
      <c r="I631" s="1"/>
      <c r="J631" s="1"/>
      <c r="K631" s="1"/>
      <c r="L631" s="1"/>
    </row>
    <row r="632" spans="1:12" ht="12.75">
      <c r="A632" s="54"/>
      <c r="B632" s="54"/>
      <c r="C632" s="54"/>
      <c r="D632" s="54"/>
      <c r="E632" s="54"/>
      <c r="G632" s="1"/>
      <c r="H632" s="1"/>
      <c r="I632" s="1"/>
      <c r="J632" s="1"/>
      <c r="K632" s="1"/>
      <c r="L632" s="1"/>
    </row>
    <row r="633" spans="1:12" ht="12.75">
      <c r="A633" s="54"/>
      <c r="B633" s="54"/>
      <c r="C633" s="54"/>
      <c r="D633" s="54"/>
      <c r="E633" s="54"/>
      <c r="G633" s="1"/>
      <c r="H633" s="1"/>
      <c r="I633" s="1"/>
      <c r="J633" s="1"/>
      <c r="K633" s="1"/>
      <c r="L633" s="1"/>
    </row>
    <row r="634" spans="1:12" ht="12.75">
      <c r="A634" s="54"/>
      <c r="B634" s="54"/>
      <c r="C634" s="54"/>
      <c r="D634" s="54"/>
      <c r="E634" s="54"/>
      <c r="G634" s="1"/>
      <c r="H634" s="1"/>
      <c r="I634" s="1"/>
      <c r="J634" s="1"/>
      <c r="K634" s="1"/>
      <c r="L634" s="1"/>
    </row>
    <row r="635" spans="1:12" ht="12.75">
      <c r="A635" s="54"/>
      <c r="B635" s="54"/>
      <c r="C635" s="54"/>
      <c r="D635" s="54"/>
      <c r="E635" s="54"/>
      <c r="G635" s="1"/>
      <c r="H635" s="1"/>
      <c r="I635" s="1"/>
      <c r="J635" s="1"/>
      <c r="K635" s="1"/>
      <c r="L635" s="1"/>
    </row>
    <row r="636" spans="1:12" ht="12.75">
      <c r="A636" s="54"/>
      <c r="B636" s="54"/>
      <c r="C636" s="54"/>
      <c r="D636" s="54"/>
      <c r="E636" s="54"/>
      <c r="G636" s="1"/>
      <c r="H636" s="1"/>
      <c r="I636" s="1"/>
      <c r="J636" s="1"/>
      <c r="K636" s="1"/>
      <c r="L636" s="1"/>
    </row>
    <row r="637" spans="1:12" ht="12.75">
      <c r="A637" s="54"/>
      <c r="B637" s="54"/>
      <c r="C637" s="54"/>
      <c r="D637" s="54"/>
      <c r="E637" s="54"/>
      <c r="G637" s="1"/>
      <c r="H637" s="1"/>
      <c r="I637" s="1"/>
      <c r="J637" s="1"/>
      <c r="K637" s="1"/>
      <c r="L637" s="1"/>
    </row>
    <row r="638" spans="1:12" ht="12.75">
      <c r="A638" s="54"/>
      <c r="B638" s="54"/>
      <c r="C638" s="54"/>
      <c r="D638" s="54"/>
      <c r="E638" s="54"/>
      <c r="G638" s="1"/>
      <c r="H638" s="1"/>
      <c r="I638" s="1"/>
      <c r="J638" s="1"/>
      <c r="K638" s="1"/>
      <c r="L638" s="1"/>
    </row>
    <row r="639" spans="1:12" ht="12.75">
      <c r="A639" s="54"/>
      <c r="B639" s="54"/>
      <c r="C639" s="54"/>
      <c r="D639" s="54"/>
      <c r="E639" s="54"/>
      <c r="G639" s="1"/>
      <c r="H639" s="1"/>
      <c r="I639" s="1"/>
      <c r="J639" s="1"/>
      <c r="K639" s="1"/>
      <c r="L639" s="1"/>
    </row>
    <row r="640" spans="1:12" ht="12.75">
      <c r="A640" s="54"/>
      <c r="B640" s="54"/>
      <c r="C640" s="54"/>
      <c r="D640" s="54"/>
      <c r="E640" s="54"/>
      <c r="G640" s="1"/>
      <c r="H640" s="1"/>
      <c r="I640" s="1"/>
      <c r="J640" s="1"/>
      <c r="K640" s="1"/>
      <c r="L640" s="1"/>
    </row>
    <row r="641" spans="1:12" ht="12.75">
      <c r="A641" s="54"/>
      <c r="B641" s="54"/>
      <c r="C641" s="54"/>
      <c r="D641" s="54"/>
      <c r="E641" s="54"/>
      <c r="G641" s="1"/>
      <c r="H641" s="1"/>
      <c r="I641" s="1"/>
      <c r="J641" s="1"/>
      <c r="K641" s="1"/>
      <c r="L641" s="1"/>
    </row>
    <row r="642" spans="1:12" ht="12.75">
      <c r="A642" s="54"/>
      <c r="B642" s="54"/>
      <c r="C642" s="54"/>
      <c r="D642" s="54"/>
      <c r="E642" s="54"/>
      <c r="G642" s="1"/>
      <c r="H642" s="1"/>
      <c r="I642" s="1"/>
      <c r="J642" s="1"/>
      <c r="K642" s="1"/>
      <c r="L642" s="1"/>
    </row>
    <row r="643" spans="1:12" ht="12.75">
      <c r="A643" s="54"/>
      <c r="B643" s="54"/>
      <c r="C643" s="54"/>
      <c r="D643" s="54"/>
      <c r="E643" s="54"/>
      <c r="G643" s="1"/>
      <c r="H643" s="1"/>
      <c r="I643" s="1"/>
      <c r="J643" s="1"/>
      <c r="K643" s="1"/>
      <c r="L643" s="1"/>
    </row>
    <row r="644" spans="1:12" ht="12.75">
      <c r="A644" s="54"/>
      <c r="B644" s="54"/>
      <c r="C644" s="54"/>
      <c r="D644" s="54"/>
      <c r="E644" s="54"/>
      <c r="G644" s="1"/>
      <c r="H644" s="1"/>
      <c r="I644" s="1"/>
      <c r="J644" s="1"/>
      <c r="K644" s="1"/>
      <c r="L644" s="1"/>
    </row>
    <row r="645" spans="1:12" ht="12.75">
      <c r="A645" s="54"/>
      <c r="B645" s="54"/>
      <c r="C645" s="54"/>
      <c r="D645" s="54"/>
      <c r="E645" s="54"/>
      <c r="G645" s="1"/>
      <c r="H645" s="1"/>
      <c r="I645" s="1"/>
      <c r="J645" s="1"/>
      <c r="K645" s="1"/>
      <c r="L645" s="1"/>
    </row>
    <row r="646" spans="1:12" ht="12.75">
      <c r="A646" s="54"/>
      <c r="B646" s="54"/>
      <c r="C646" s="54"/>
      <c r="D646" s="54"/>
      <c r="E646" s="54"/>
      <c r="G646" s="1"/>
      <c r="H646" s="1"/>
      <c r="I646" s="1"/>
      <c r="J646" s="1"/>
      <c r="K646" s="1"/>
      <c r="L646" s="1"/>
    </row>
    <row r="647" spans="1:12" ht="12.75">
      <c r="A647" s="54"/>
      <c r="B647" s="54"/>
      <c r="C647" s="54"/>
      <c r="D647" s="54"/>
      <c r="E647" s="54"/>
      <c r="G647" s="1"/>
      <c r="H647" s="1"/>
      <c r="I647" s="1"/>
      <c r="J647" s="1"/>
      <c r="K647" s="1"/>
      <c r="L647" s="1"/>
    </row>
    <row r="648" spans="1:12" ht="12.75">
      <c r="A648" s="54"/>
      <c r="B648" s="54"/>
      <c r="C648" s="54"/>
      <c r="D648" s="54"/>
      <c r="E648" s="54"/>
      <c r="G648" s="1"/>
      <c r="H648" s="1"/>
      <c r="I648" s="1"/>
      <c r="J648" s="1"/>
      <c r="K648" s="1"/>
      <c r="L648" s="1"/>
    </row>
    <row r="649" spans="1:12" ht="12.75">
      <c r="A649" s="54"/>
      <c r="B649" s="54"/>
      <c r="C649" s="54"/>
      <c r="D649" s="54"/>
      <c r="E649" s="54"/>
      <c r="G649" s="1"/>
      <c r="H649" s="1"/>
      <c r="I649" s="1"/>
      <c r="J649" s="1"/>
      <c r="K649" s="1"/>
      <c r="L649" s="1"/>
    </row>
    <row r="650" spans="1:12" ht="12.75">
      <c r="A650" s="54"/>
      <c r="B650" s="54"/>
      <c r="C650" s="54"/>
      <c r="D650" s="54"/>
      <c r="E650" s="54"/>
      <c r="G650" s="1"/>
      <c r="H650" s="1"/>
      <c r="I650" s="1"/>
      <c r="J650" s="1"/>
      <c r="K650" s="1"/>
      <c r="L650" s="1"/>
    </row>
    <row r="651" spans="1:12" ht="12.75">
      <c r="A651" s="54"/>
      <c r="B651" s="54"/>
      <c r="C651" s="54"/>
      <c r="D651" s="54"/>
      <c r="E651" s="54"/>
      <c r="G651" s="1"/>
      <c r="H651" s="1"/>
      <c r="I651" s="1"/>
      <c r="J651" s="1"/>
      <c r="K651" s="1"/>
      <c r="L651" s="1"/>
    </row>
    <row r="652" spans="1:12" ht="12.75">
      <c r="A652" s="54"/>
      <c r="B652" s="54"/>
      <c r="C652" s="54"/>
      <c r="D652" s="54"/>
      <c r="E652" s="54"/>
      <c r="G652" s="1"/>
      <c r="H652" s="1"/>
      <c r="I652" s="1"/>
      <c r="J652" s="1"/>
      <c r="K652" s="1"/>
      <c r="L652" s="1"/>
    </row>
    <row r="653" spans="1:12" ht="12.75">
      <c r="A653" s="54"/>
      <c r="B653" s="54"/>
      <c r="C653" s="54"/>
      <c r="D653" s="54"/>
      <c r="E653" s="54"/>
      <c r="G653" s="1"/>
      <c r="H653" s="1"/>
      <c r="I653" s="1"/>
      <c r="J653" s="1"/>
      <c r="K653" s="1"/>
      <c r="L653" s="1"/>
    </row>
    <row r="654" spans="1:12" ht="12.75">
      <c r="A654" s="54"/>
      <c r="B654" s="54"/>
      <c r="C654" s="54"/>
      <c r="D654" s="54"/>
      <c r="E654" s="54"/>
      <c r="G654" s="1"/>
      <c r="H654" s="1"/>
      <c r="I654" s="1"/>
      <c r="J654" s="1"/>
      <c r="K654" s="1"/>
      <c r="L654" s="1"/>
    </row>
    <row r="655" spans="1:12" ht="12.75">
      <c r="A655" s="54"/>
      <c r="B655" s="54"/>
      <c r="C655" s="54"/>
      <c r="D655" s="54"/>
      <c r="E655" s="54"/>
      <c r="G655" s="1"/>
      <c r="H655" s="1"/>
      <c r="I655" s="1"/>
      <c r="J655" s="1"/>
      <c r="K655" s="1"/>
      <c r="L655" s="1"/>
    </row>
    <row r="656" spans="1:12" ht="12.75">
      <c r="A656" s="54"/>
      <c r="B656" s="54"/>
      <c r="C656" s="54"/>
      <c r="D656" s="54"/>
      <c r="E656" s="54"/>
      <c r="G656" s="1"/>
      <c r="H656" s="1"/>
      <c r="I656" s="1"/>
      <c r="J656" s="1"/>
      <c r="K656" s="1"/>
      <c r="L656" s="1"/>
    </row>
    <row r="657" spans="1:12" ht="12.75">
      <c r="A657" s="54"/>
      <c r="B657" s="54"/>
      <c r="C657" s="54"/>
      <c r="D657" s="54"/>
      <c r="E657" s="54"/>
      <c r="G657" s="1"/>
      <c r="H657" s="1"/>
      <c r="I657" s="1"/>
      <c r="J657" s="1"/>
      <c r="K657" s="1"/>
      <c r="L657" s="1"/>
    </row>
    <row r="658" spans="1:12" ht="12.75">
      <c r="A658" s="54"/>
      <c r="B658" s="54"/>
      <c r="C658" s="54"/>
      <c r="D658" s="54"/>
      <c r="E658" s="54"/>
      <c r="G658" s="1"/>
      <c r="H658" s="1"/>
      <c r="I658" s="1"/>
      <c r="J658" s="1"/>
      <c r="K658" s="1"/>
      <c r="L658" s="1"/>
    </row>
    <row r="659" spans="1:12" ht="12.75">
      <c r="A659" s="54"/>
      <c r="B659" s="54"/>
      <c r="C659" s="54"/>
      <c r="D659" s="54"/>
      <c r="E659" s="54"/>
      <c r="G659" s="1"/>
      <c r="H659" s="1"/>
      <c r="I659" s="1"/>
      <c r="J659" s="1"/>
      <c r="K659" s="1"/>
      <c r="L659" s="1"/>
    </row>
    <row r="660" spans="1:12" ht="12.75">
      <c r="A660" s="54"/>
      <c r="B660" s="54"/>
      <c r="C660" s="54"/>
      <c r="D660" s="54"/>
      <c r="E660" s="54"/>
      <c r="G660" s="1"/>
      <c r="H660" s="1"/>
      <c r="I660" s="1"/>
      <c r="J660" s="1"/>
      <c r="K660" s="1"/>
      <c r="L660" s="1"/>
    </row>
    <row r="661" spans="1:12" ht="12.75">
      <c r="A661" s="54"/>
      <c r="B661" s="54"/>
      <c r="C661" s="54"/>
      <c r="D661" s="54"/>
      <c r="E661" s="54"/>
      <c r="G661" s="1"/>
      <c r="H661" s="1"/>
      <c r="I661" s="1"/>
      <c r="J661" s="1"/>
      <c r="K661" s="1"/>
      <c r="L661" s="1"/>
    </row>
    <row r="662" spans="1:12" ht="12.75">
      <c r="A662" s="54"/>
      <c r="B662" s="54"/>
      <c r="C662" s="54"/>
      <c r="D662" s="54"/>
      <c r="E662" s="54"/>
      <c r="G662" s="1"/>
      <c r="H662" s="1"/>
      <c r="I662" s="1"/>
      <c r="J662" s="1"/>
      <c r="K662" s="1"/>
      <c r="L662" s="1"/>
    </row>
    <row r="663" spans="1:12" ht="12.75">
      <c r="A663" s="54"/>
      <c r="B663" s="54"/>
      <c r="C663" s="54"/>
      <c r="D663" s="54"/>
      <c r="E663" s="54"/>
      <c r="G663" s="1"/>
      <c r="H663" s="1"/>
      <c r="I663" s="1"/>
      <c r="J663" s="1"/>
      <c r="K663" s="1"/>
      <c r="L663" s="1"/>
    </row>
    <row r="664" spans="1:12" ht="12.75">
      <c r="A664" s="54"/>
      <c r="B664" s="54"/>
      <c r="C664" s="54"/>
      <c r="D664" s="54"/>
      <c r="E664" s="54"/>
      <c r="G664" s="1"/>
      <c r="H664" s="1"/>
      <c r="I664" s="1"/>
      <c r="J664" s="1"/>
      <c r="K664" s="1"/>
      <c r="L664" s="1"/>
    </row>
    <row r="665" spans="1:12" ht="12.75">
      <c r="A665" s="54"/>
      <c r="B665" s="54"/>
      <c r="C665" s="54"/>
      <c r="D665" s="54"/>
      <c r="E665" s="54"/>
      <c r="G665" s="1"/>
      <c r="H665" s="1"/>
      <c r="I665" s="1"/>
      <c r="J665" s="1"/>
      <c r="K665" s="1"/>
      <c r="L665" s="1"/>
    </row>
    <row r="666" spans="1:12" ht="12.75">
      <c r="A666" s="54"/>
      <c r="B666" s="54"/>
      <c r="C666" s="54"/>
      <c r="D666" s="54"/>
      <c r="E666" s="54"/>
      <c r="G666" s="1"/>
      <c r="H666" s="1"/>
      <c r="I666" s="1"/>
      <c r="J666" s="1"/>
      <c r="K666" s="1"/>
      <c r="L666" s="1"/>
    </row>
    <row r="667" spans="1:12" ht="12.75">
      <c r="A667" s="54"/>
      <c r="B667" s="54"/>
      <c r="C667" s="54"/>
      <c r="D667" s="54"/>
      <c r="E667" s="54"/>
      <c r="G667" s="1"/>
      <c r="H667" s="1"/>
      <c r="I667" s="1"/>
      <c r="J667" s="1"/>
      <c r="K667" s="1"/>
      <c r="L667" s="1"/>
    </row>
    <row r="668" spans="1:12" ht="12.75">
      <c r="A668" s="54"/>
      <c r="B668" s="54"/>
      <c r="C668" s="54"/>
      <c r="D668" s="54"/>
      <c r="E668" s="54"/>
      <c r="G668" s="1"/>
      <c r="H668" s="1"/>
      <c r="I668" s="1"/>
      <c r="J668" s="1"/>
      <c r="K668" s="1"/>
      <c r="L668" s="1"/>
    </row>
    <row r="669" spans="1:12" ht="12.75">
      <c r="A669" s="54"/>
      <c r="B669" s="54"/>
      <c r="C669" s="54"/>
      <c r="D669" s="54"/>
      <c r="E669" s="54"/>
      <c r="G669" s="1"/>
      <c r="H669" s="1"/>
      <c r="I669" s="1"/>
      <c r="J669" s="1"/>
      <c r="K669" s="1"/>
      <c r="L669" s="1"/>
    </row>
    <row r="670" spans="1:12" ht="12.75">
      <c r="A670" s="54"/>
      <c r="B670" s="54"/>
      <c r="C670" s="54"/>
      <c r="D670" s="54"/>
      <c r="E670" s="54"/>
      <c r="G670" s="1"/>
      <c r="H670" s="1"/>
      <c r="I670" s="1"/>
      <c r="J670" s="1"/>
      <c r="K670" s="1"/>
      <c r="L670" s="1"/>
    </row>
    <row r="671" spans="1:12" ht="12.75">
      <c r="A671" s="54"/>
      <c r="B671" s="54"/>
      <c r="C671" s="54"/>
      <c r="D671" s="54"/>
      <c r="E671" s="54"/>
      <c r="G671" s="1"/>
      <c r="H671" s="1"/>
      <c r="I671" s="1"/>
      <c r="J671" s="1"/>
      <c r="K671" s="1"/>
      <c r="L671" s="1"/>
    </row>
    <row r="672" spans="1:12" ht="12.75">
      <c r="A672" s="54"/>
      <c r="B672" s="54"/>
      <c r="C672" s="54"/>
      <c r="D672" s="54"/>
      <c r="E672" s="54"/>
      <c r="G672" s="1"/>
      <c r="H672" s="1"/>
      <c r="I672" s="1"/>
      <c r="J672" s="1"/>
      <c r="K672" s="1"/>
      <c r="L672" s="1"/>
    </row>
    <row r="673" spans="1:12" ht="12.75">
      <c r="A673" s="54"/>
      <c r="B673" s="54"/>
      <c r="C673" s="54"/>
      <c r="D673" s="54"/>
      <c r="E673" s="54"/>
      <c r="G673" s="1"/>
      <c r="H673" s="1"/>
      <c r="I673" s="1"/>
      <c r="J673" s="1"/>
      <c r="K673" s="1"/>
      <c r="L673" s="1"/>
    </row>
    <row r="674" spans="1:12" ht="12.75">
      <c r="A674" s="54"/>
      <c r="B674" s="54"/>
      <c r="C674" s="54"/>
      <c r="D674" s="54"/>
      <c r="E674" s="54"/>
      <c r="G674" s="1"/>
      <c r="H674" s="1"/>
      <c r="I674" s="1"/>
      <c r="J674" s="1"/>
      <c r="K674" s="1"/>
      <c r="L674" s="1"/>
    </row>
    <row r="675" spans="1:12" ht="12.75">
      <c r="A675" s="54"/>
      <c r="B675" s="54"/>
      <c r="C675" s="54"/>
      <c r="D675" s="54"/>
      <c r="E675" s="54"/>
      <c r="G675" s="1"/>
      <c r="H675" s="1"/>
      <c r="I675" s="1"/>
      <c r="J675" s="1"/>
      <c r="K675" s="1"/>
      <c r="L675" s="1"/>
    </row>
    <row r="676" spans="1:12" ht="12.75">
      <c r="A676" s="54"/>
      <c r="B676" s="54"/>
      <c r="C676" s="54"/>
      <c r="D676" s="54"/>
      <c r="E676" s="54"/>
      <c r="G676" s="1"/>
      <c r="H676" s="1"/>
      <c r="I676" s="1"/>
      <c r="J676" s="1"/>
      <c r="K676" s="1"/>
      <c r="L676" s="1"/>
    </row>
    <row r="677" spans="1:12" ht="12.75">
      <c r="A677" s="54"/>
      <c r="B677" s="54"/>
      <c r="C677" s="54"/>
      <c r="D677" s="54"/>
      <c r="E677" s="54"/>
      <c r="G677" s="1"/>
      <c r="H677" s="1"/>
      <c r="I677" s="1"/>
      <c r="J677" s="1"/>
      <c r="K677" s="1"/>
      <c r="L677" s="1"/>
    </row>
    <row r="678" spans="1:12" ht="12.75">
      <c r="A678" s="54"/>
      <c r="B678" s="54"/>
      <c r="C678" s="54"/>
      <c r="D678" s="54"/>
      <c r="E678" s="54"/>
      <c r="G678" s="1"/>
      <c r="H678" s="1"/>
      <c r="I678" s="1"/>
      <c r="J678" s="1"/>
      <c r="K678" s="1"/>
      <c r="L678" s="1"/>
    </row>
    <row r="679" spans="1:12" ht="12.75">
      <c r="A679" s="54"/>
      <c r="B679" s="54"/>
      <c r="C679" s="54"/>
      <c r="D679" s="54"/>
      <c r="E679" s="54"/>
      <c r="G679" s="1"/>
      <c r="H679" s="1"/>
      <c r="I679" s="1"/>
      <c r="J679" s="1"/>
      <c r="K679" s="1"/>
      <c r="L679" s="1"/>
    </row>
    <row r="680" spans="1:12" ht="12.75">
      <c r="A680" s="54"/>
      <c r="B680" s="54"/>
      <c r="C680" s="54"/>
      <c r="D680" s="54"/>
      <c r="E680" s="54"/>
      <c r="G680" s="1"/>
      <c r="H680" s="1"/>
      <c r="I680" s="1"/>
      <c r="J680" s="1"/>
      <c r="K680" s="1"/>
      <c r="L680" s="1"/>
    </row>
    <row r="681" spans="1:12" ht="12.75">
      <c r="A681" s="54"/>
      <c r="B681" s="54"/>
      <c r="C681" s="54"/>
      <c r="D681" s="54"/>
      <c r="E681" s="54"/>
      <c r="G681" s="1"/>
      <c r="H681" s="1"/>
      <c r="I681" s="1"/>
      <c r="J681" s="1"/>
      <c r="K681" s="1"/>
      <c r="L681" s="1"/>
    </row>
    <row r="682" spans="1:12" ht="12.75">
      <c r="A682" s="54"/>
      <c r="B682" s="54"/>
      <c r="C682" s="54"/>
      <c r="D682" s="54"/>
      <c r="E682" s="54"/>
      <c r="G682" s="1"/>
      <c r="H682" s="1"/>
      <c r="I682" s="1"/>
      <c r="J682" s="1"/>
      <c r="K682" s="1"/>
      <c r="L682" s="1"/>
    </row>
    <row r="683" spans="1:12" ht="12.75">
      <c r="A683" s="54"/>
      <c r="B683" s="54"/>
      <c r="C683" s="54"/>
      <c r="D683" s="54"/>
      <c r="E683" s="54"/>
      <c r="G683" s="1"/>
      <c r="H683" s="1"/>
      <c r="I683" s="1"/>
      <c r="J683" s="1"/>
      <c r="K683" s="1"/>
      <c r="L683" s="1"/>
    </row>
    <row r="684" spans="1:12" ht="12.75">
      <c r="A684" s="54"/>
      <c r="B684" s="54"/>
      <c r="C684" s="54"/>
      <c r="D684" s="54"/>
      <c r="E684" s="54"/>
      <c r="G684" s="1"/>
      <c r="H684" s="1"/>
      <c r="I684" s="1"/>
      <c r="J684" s="1"/>
      <c r="K684" s="1"/>
      <c r="L684" s="1"/>
    </row>
    <row r="685" spans="1:12" ht="12.75">
      <c r="A685" s="54"/>
      <c r="B685" s="54"/>
      <c r="C685" s="54"/>
      <c r="D685" s="54"/>
      <c r="E685" s="54"/>
      <c r="G685" s="1"/>
      <c r="H685" s="1"/>
      <c r="I685" s="1"/>
      <c r="J685" s="1"/>
      <c r="K685" s="1"/>
      <c r="L685" s="1"/>
    </row>
    <row r="686" spans="1:12" ht="12.75">
      <c r="A686" s="54"/>
      <c r="B686" s="54"/>
      <c r="C686" s="54"/>
      <c r="D686" s="54"/>
      <c r="E686" s="54"/>
      <c r="G686" s="1"/>
      <c r="H686" s="1"/>
      <c r="I686" s="1"/>
      <c r="J686" s="1"/>
      <c r="K686" s="1"/>
      <c r="L686" s="1"/>
    </row>
    <row r="687" spans="1:12" ht="12.75">
      <c r="A687" s="54"/>
      <c r="B687" s="54"/>
      <c r="C687" s="54"/>
      <c r="D687" s="54"/>
      <c r="E687" s="54"/>
      <c r="G687" s="1"/>
      <c r="H687" s="1"/>
      <c r="I687" s="1"/>
      <c r="J687" s="1"/>
      <c r="K687" s="1"/>
      <c r="L687" s="1"/>
    </row>
    <row r="688" spans="1:12" ht="12.75">
      <c r="A688" s="54"/>
      <c r="B688" s="54"/>
      <c r="C688" s="54"/>
      <c r="D688" s="54"/>
      <c r="E688" s="54"/>
      <c r="G688" s="1"/>
      <c r="H688" s="1"/>
      <c r="I688" s="1"/>
      <c r="J688" s="1"/>
      <c r="K688" s="1"/>
      <c r="L688" s="1"/>
    </row>
    <row r="689" spans="1:12" ht="12.75">
      <c r="A689" s="54"/>
      <c r="B689" s="54"/>
      <c r="C689" s="54"/>
      <c r="D689" s="54"/>
      <c r="E689" s="54"/>
      <c r="G689" s="1"/>
      <c r="H689" s="1"/>
      <c r="I689" s="1"/>
      <c r="J689" s="1"/>
      <c r="K689" s="1"/>
      <c r="L689" s="1"/>
    </row>
    <row r="690" spans="1:12" ht="12.75">
      <c r="A690" s="54"/>
      <c r="B690" s="54"/>
      <c r="C690" s="54"/>
      <c r="D690" s="54"/>
      <c r="E690" s="54"/>
      <c r="G690" s="1"/>
      <c r="H690" s="1"/>
      <c r="I690" s="1"/>
      <c r="J690" s="1"/>
      <c r="K690" s="1"/>
      <c r="L690" s="1"/>
    </row>
    <row r="691" spans="1:12" ht="12.75">
      <c r="A691" s="54"/>
      <c r="B691" s="54"/>
      <c r="C691" s="54"/>
      <c r="D691" s="54"/>
      <c r="E691" s="54"/>
      <c r="G691" s="1"/>
      <c r="H691" s="1"/>
      <c r="I691" s="1"/>
      <c r="J691" s="1"/>
      <c r="K691" s="1"/>
      <c r="L691" s="1"/>
    </row>
    <row r="692" spans="1:12" ht="12.75">
      <c r="A692" s="54"/>
      <c r="B692" s="54"/>
      <c r="C692" s="54"/>
      <c r="D692" s="54"/>
      <c r="E692" s="54"/>
      <c r="G692" s="1"/>
      <c r="H692" s="1"/>
      <c r="I692" s="1"/>
      <c r="J692" s="1"/>
      <c r="K692" s="1"/>
      <c r="L692" s="1"/>
    </row>
    <row r="693" spans="1:12" ht="12.75">
      <c r="A693" s="54"/>
      <c r="B693" s="54"/>
      <c r="C693" s="54"/>
      <c r="D693" s="54"/>
      <c r="E693" s="54"/>
      <c r="G693" s="1"/>
      <c r="H693" s="1"/>
      <c r="I693" s="1"/>
      <c r="J693" s="1"/>
      <c r="K693" s="1"/>
      <c r="L693" s="1"/>
    </row>
    <row r="694" spans="1:12" ht="12.75">
      <c r="A694" s="54"/>
      <c r="B694" s="54"/>
      <c r="C694" s="54"/>
      <c r="D694" s="54"/>
      <c r="E694" s="54"/>
      <c r="G694" s="1"/>
      <c r="H694" s="1"/>
      <c r="I694" s="1"/>
      <c r="J694" s="1"/>
      <c r="K694" s="1"/>
      <c r="L694" s="1"/>
    </row>
    <row r="695" spans="1:12" ht="12.75">
      <c r="A695" s="54"/>
      <c r="B695" s="54"/>
      <c r="C695" s="54"/>
      <c r="D695" s="54"/>
      <c r="E695" s="54"/>
      <c r="G695" s="1"/>
      <c r="H695" s="1"/>
      <c r="I695" s="1"/>
      <c r="J695" s="1"/>
      <c r="K695" s="1"/>
      <c r="L695" s="1"/>
    </row>
    <row r="696" spans="1:12" ht="12.75">
      <c r="A696" s="54"/>
      <c r="B696" s="54"/>
      <c r="C696" s="54"/>
      <c r="D696" s="54"/>
      <c r="E696" s="54"/>
      <c r="G696" s="1"/>
      <c r="H696" s="1"/>
      <c r="I696" s="1"/>
      <c r="J696" s="1"/>
      <c r="K696" s="1"/>
      <c r="L696" s="1"/>
    </row>
    <row r="697" spans="1:12" ht="12.75">
      <c r="A697" s="54"/>
      <c r="B697" s="54"/>
      <c r="C697" s="54"/>
      <c r="D697" s="54"/>
      <c r="E697" s="54"/>
      <c r="G697" s="1"/>
      <c r="H697" s="1"/>
      <c r="I697" s="1"/>
      <c r="J697" s="1"/>
      <c r="K697" s="1"/>
      <c r="L697" s="1"/>
    </row>
    <row r="698" spans="1:12" ht="12.75">
      <c r="A698" s="54"/>
      <c r="B698" s="54"/>
      <c r="C698" s="54"/>
      <c r="D698" s="54"/>
      <c r="E698" s="54"/>
      <c r="G698" s="1"/>
      <c r="H698" s="1"/>
      <c r="I698" s="1"/>
      <c r="J698" s="1"/>
      <c r="K698" s="1"/>
      <c r="L698" s="1"/>
    </row>
    <row r="699" spans="1:12" ht="12.75">
      <c r="A699" s="54"/>
      <c r="B699" s="54"/>
      <c r="C699" s="54"/>
      <c r="D699" s="54"/>
      <c r="E699" s="54"/>
      <c r="G699" s="1"/>
      <c r="H699" s="1"/>
      <c r="I699" s="1"/>
      <c r="J699" s="1"/>
      <c r="K699" s="1"/>
      <c r="L699" s="1"/>
    </row>
    <row r="700" spans="1:12" ht="12.75">
      <c r="A700" s="54"/>
      <c r="B700" s="54"/>
      <c r="C700" s="54"/>
      <c r="D700" s="54"/>
      <c r="E700" s="54"/>
      <c r="G700" s="1"/>
      <c r="H700" s="1"/>
      <c r="I700" s="1"/>
      <c r="J700" s="1"/>
      <c r="K700" s="1"/>
      <c r="L700" s="1"/>
    </row>
    <row r="701" spans="1:12" ht="12.75">
      <c r="A701" s="54"/>
      <c r="B701" s="54"/>
      <c r="C701" s="54"/>
      <c r="D701" s="54"/>
      <c r="E701" s="54"/>
      <c r="G701" s="1"/>
      <c r="H701" s="1"/>
      <c r="I701" s="1"/>
      <c r="J701" s="1"/>
      <c r="K701" s="1"/>
      <c r="L701" s="1"/>
    </row>
    <row r="702" spans="1:12" ht="12.75">
      <c r="A702" s="54"/>
      <c r="B702" s="54"/>
      <c r="C702" s="54"/>
      <c r="D702" s="54"/>
      <c r="E702" s="54"/>
      <c r="G702" s="1"/>
      <c r="H702" s="1"/>
      <c r="I702" s="1"/>
      <c r="J702" s="1"/>
      <c r="K702" s="1"/>
      <c r="L702" s="1"/>
    </row>
    <row r="703" spans="1:12" ht="12.75">
      <c r="A703" s="54"/>
      <c r="B703" s="54"/>
      <c r="C703" s="54"/>
      <c r="D703" s="54"/>
      <c r="E703" s="54"/>
      <c r="G703" s="1"/>
      <c r="H703" s="1"/>
      <c r="I703" s="1"/>
      <c r="J703" s="1"/>
      <c r="K703" s="1"/>
      <c r="L703" s="1"/>
    </row>
    <row r="704" spans="1:12" ht="12.75">
      <c r="A704" s="54"/>
      <c r="B704" s="54"/>
      <c r="C704" s="54"/>
      <c r="D704" s="54"/>
      <c r="E704" s="54"/>
      <c r="G704" s="1"/>
      <c r="H704" s="1"/>
      <c r="I704" s="1"/>
      <c r="J704" s="1"/>
      <c r="K704" s="1"/>
      <c r="L704" s="1"/>
    </row>
    <row r="705" spans="1:12" ht="12.75">
      <c r="A705" s="54"/>
      <c r="B705" s="54"/>
      <c r="C705" s="54"/>
      <c r="D705" s="54"/>
      <c r="E705" s="54"/>
      <c r="G705" s="1"/>
      <c r="H705" s="1"/>
      <c r="I705" s="1"/>
      <c r="J705" s="1"/>
      <c r="K705" s="1"/>
      <c r="L705" s="1"/>
    </row>
    <row r="706" spans="1:12" ht="12.75">
      <c r="A706" s="54"/>
      <c r="B706" s="54"/>
      <c r="C706" s="54"/>
      <c r="D706" s="54"/>
      <c r="E706" s="54"/>
      <c r="G706" s="1"/>
      <c r="H706" s="1"/>
      <c r="I706" s="1"/>
      <c r="J706" s="1"/>
      <c r="K706" s="1"/>
      <c r="L706" s="1"/>
    </row>
    <row r="707" spans="1:12" ht="12.75">
      <c r="A707" s="54"/>
      <c r="B707" s="54"/>
      <c r="C707" s="54"/>
      <c r="D707" s="54"/>
      <c r="E707" s="54"/>
      <c r="G707" s="1"/>
      <c r="H707" s="1"/>
      <c r="I707" s="1"/>
      <c r="J707" s="1"/>
      <c r="K707" s="1"/>
      <c r="L707" s="1"/>
    </row>
    <row r="708" spans="1:12" ht="12.75">
      <c r="A708" s="54"/>
      <c r="B708" s="54"/>
      <c r="C708" s="54"/>
      <c r="D708" s="54"/>
      <c r="E708" s="54"/>
      <c r="G708" s="1"/>
      <c r="H708" s="1"/>
      <c r="I708" s="1"/>
      <c r="J708" s="1"/>
      <c r="K708" s="1"/>
      <c r="L708" s="1"/>
    </row>
    <row r="709" spans="1:12" ht="12.75">
      <c r="A709" s="54"/>
      <c r="B709" s="54"/>
      <c r="C709" s="54"/>
      <c r="D709" s="54"/>
      <c r="E709" s="54"/>
      <c r="G709" s="1"/>
      <c r="H709" s="1"/>
      <c r="I709" s="1"/>
      <c r="J709" s="1"/>
      <c r="K709" s="1"/>
      <c r="L709" s="1"/>
    </row>
    <row r="710" spans="1:12" ht="12.75">
      <c r="A710" s="54"/>
      <c r="B710" s="54"/>
      <c r="C710" s="54"/>
      <c r="D710" s="54"/>
      <c r="E710" s="54"/>
      <c r="G710" s="1"/>
      <c r="H710" s="1"/>
      <c r="I710" s="1"/>
      <c r="J710" s="1"/>
      <c r="K710" s="1"/>
      <c r="L710" s="1"/>
    </row>
    <row r="711" spans="1:12" ht="12.75">
      <c r="A711" s="54"/>
      <c r="B711" s="54"/>
      <c r="C711" s="54"/>
      <c r="D711" s="54"/>
      <c r="E711" s="54"/>
      <c r="G711" s="1"/>
      <c r="H711" s="1"/>
      <c r="I711" s="1"/>
      <c r="J711" s="1"/>
      <c r="K711" s="1"/>
      <c r="L711" s="1"/>
    </row>
    <row r="712" spans="1:12" ht="12.75">
      <c r="A712" s="54"/>
      <c r="B712" s="54"/>
      <c r="C712" s="54"/>
      <c r="D712" s="54"/>
      <c r="E712" s="54"/>
      <c r="G712" s="1"/>
      <c r="H712" s="1"/>
      <c r="I712" s="1"/>
      <c r="J712" s="1"/>
      <c r="K712" s="1"/>
      <c r="L712" s="1"/>
    </row>
    <row r="713" spans="1:12" ht="12.75">
      <c r="A713" s="54"/>
      <c r="B713" s="54"/>
      <c r="C713" s="54"/>
      <c r="D713" s="54"/>
      <c r="E713" s="54"/>
      <c r="G713" s="1"/>
      <c r="H713" s="1"/>
      <c r="I713" s="1"/>
      <c r="J713" s="1"/>
      <c r="K713" s="1"/>
      <c r="L713" s="1"/>
    </row>
    <row r="714" spans="1:12" ht="12.75">
      <c r="A714" s="54"/>
      <c r="B714" s="54"/>
      <c r="C714" s="54"/>
      <c r="D714" s="54"/>
      <c r="E714" s="54"/>
      <c r="G714" s="1"/>
      <c r="H714" s="1"/>
      <c r="I714" s="1"/>
      <c r="J714" s="1"/>
      <c r="K714" s="1"/>
      <c r="L714" s="1"/>
    </row>
    <row r="715" spans="1:12" ht="12.75">
      <c r="A715" s="54"/>
      <c r="B715" s="54"/>
      <c r="C715" s="54"/>
      <c r="D715" s="54"/>
      <c r="E715" s="54"/>
      <c r="G715" s="1"/>
      <c r="H715" s="1"/>
      <c r="I715" s="1"/>
      <c r="J715" s="1"/>
      <c r="K715" s="1"/>
      <c r="L715" s="1"/>
    </row>
    <row r="716" spans="1:12" ht="12.75">
      <c r="A716" s="54"/>
      <c r="B716" s="54"/>
      <c r="C716" s="54"/>
      <c r="D716" s="54"/>
      <c r="E716" s="54"/>
      <c r="G716" s="1"/>
      <c r="H716" s="1"/>
      <c r="I716" s="1"/>
      <c r="J716" s="1"/>
      <c r="K716" s="1"/>
      <c r="L716" s="1"/>
    </row>
    <row r="717" spans="1:12" ht="12.75">
      <c r="A717" s="54"/>
      <c r="B717" s="54"/>
      <c r="C717" s="54"/>
      <c r="D717" s="54"/>
      <c r="E717" s="54"/>
      <c r="G717" s="1"/>
      <c r="H717" s="1"/>
      <c r="I717" s="1"/>
      <c r="J717" s="1"/>
      <c r="K717" s="1"/>
      <c r="L717" s="1"/>
    </row>
    <row r="718" spans="1:12" ht="12.75">
      <c r="A718" s="54"/>
      <c r="B718" s="54"/>
      <c r="C718" s="54"/>
      <c r="D718" s="54"/>
      <c r="E718" s="54"/>
      <c r="G718" s="1"/>
      <c r="H718" s="1"/>
      <c r="I718" s="1"/>
      <c r="J718" s="1"/>
      <c r="K718" s="1"/>
      <c r="L718" s="1"/>
    </row>
    <row r="719" spans="1:12" ht="12.75">
      <c r="A719" s="54"/>
      <c r="B719" s="54"/>
      <c r="C719" s="54"/>
      <c r="D719" s="54"/>
      <c r="E719" s="54"/>
      <c r="G719" s="1"/>
      <c r="H719" s="1"/>
      <c r="I719" s="1"/>
      <c r="J719" s="1"/>
      <c r="K719" s="1"/>
      <c r="L719" s="1"/>
    </row>
    <row r="720" spans="1:12" ht="12.75">
      <c r="A720" s="54"/>
      <c r="B720" s="54"/>
      <c r="C720" s="54"/>
      <c r="D720" s="54"/>
      <c r="E720" s="54"/>
      <c r="G720" s="1"/>
      <c r="H720" s="1"/>
      <c r="I720" s="1"/>
      <c r="J720" s="1"/>
      <c r="K720" s="1"/>
      <c r="L720" s="1"/>
    </row>
    <row r="721" spans="1:12" ht="12.75">
      <c r="A721" s="54"/>
      <c r="B721" s="54"/>
      <c r="C721" s="54"/>
      <c r="D721" s="54"/>
      <c r="E721" s="54"/>
      <c r="G721" s="1"/>
      <c r="H721" s="1"/>
      <c r="I721" s="1"/>
      <c r="J721" s="1"/>
      <c r="K721" s="1"/>
      <c r="L721" s="1"/>
    </row>
    <row r="722" spans="1:12" ht="12.75">
      <c r="A722" s="54"/>
      <c r="B722" s="54"/>
      <c r="C722" s="54"/>
      <c r="D722" s="54"/>
      <c r="E722" s="54"/>
      <c r="G722" s="1"/>
      <c r="H722" s="1"/>
      <c r="I722" s="1"/>
      <c r="J722" s="1"/>
      <c r="K722" s="1"/>
      <c r="L722" s="1"/>
    </row>
    <row r="723" spans="1:12" ht="12.75">
      <c r="A723" s="54"/>
      <c r="B723" s="54"/>
      <c r="C723" s="54"/>
      <c r="D723" s="54"/>
      <c r="E723" s="54"/>
      <c r="G723" s="1"/>
      <c r="H723" s="1"/>
      <c r="I723" s="1"/>
      <c r="J723" s="1"/>
      <c r="K723" s="1"/>
      <c r="L723" s="1"/>
    </row>
    <row r="724" spans="1:12" ht="12.75">
      <c r="A724" s="54"/>
      <c r="B724" s="54"/>
      <c r="C724" s="54"/>
      <c r="D724" s="54"/>
      <c r="E724" s="54"/>
      <c r="G724" s="1"/>
      <c r="H724" s="1"/>
      <c r="I724" s="1"/>
      <c r="J724" s="1"/>
      <c r="K724" s="1"/>
      <c r="L724" s="1"/>
    </row>
    <row r="725" spans="1:12" ht="12.75">
      <c r="A725" s="54"/>
      <c r="B725" s="54"/>
      <c r="C725" s="54"/>
      <c r="D725" s="54"/>
      <c r="E725" s="54"/>
      <c r="G725" s="1"/>
      <c r="H725" s="1"/>
      <c r="I725" s="1"/>
      <c r="J725" s="1"/>
      <c r="K725" s="1"/>
      <c r="L725" s="1"/>
    </row>
    <row r="726" spans="1:12" ht="12.75">
      <c r="A726" s="54"/>
      <c r="B726" s="54"/>
      <c r="C726" s="54"/>
      <c r="D726" s="54"/>
      <c r="E726" s="54"/>
      <c r="G726" s="1"/>
      <c r="H726" s="1"/>
      <c r="I726" s="1"/>
      <c r="J726" s="1"/>
      <c r="K726" s="1"/>
      <c r="L726" s="1"/>
    </row>
    <row r="727" spans="1:12" ht="12.75">
      <c r="A727" s="54"/>
      <c r="B727" s="54"/>
      <c r="C727" s="54"/>
      <c r="D727" s="54"/>
      <c r="E727" s="54"/>
      <c r="G727" s="1"/>
      <c r="H727" s="1"/>
      <c r="I727" s="1"/>
      <c r="J727" s="1"/>
      <c r="K727" s="1"/>
      <c r="L727" s="1"/>
    </row>
    <row r="728" spans="1:12" ht="12.75">
      <c r="A728" s="54"/>
      <c r="B728" s="54"/>
      <c r="C728" s="54"/>
      <c r="D728" s="54"/>
      <c r="E728" s="54"/>
      <c r="G728" s="1"/>
      <c r="H728" s="1"/>
      <c r="I728" s="1"/>
      <c r="J728" s="1"/>
      <c r="K728" s="1"/>
      <c r="L728" s="1"/>
    </row>
    <row r="729" spans="1:12" ht="12.75">
      <c r="A729" s="54"/>
      <c r="B729" s="54"/>
      <c r="C729" s="54"/>
      <c r="D729" s="54"/>
      <c r="E729" s="54"/>
      <c r="G729" s="1"/>
      <c r="H729" s="1"/>
      <c r="I729" s="1"/>
      <c r="J729" s="1"/>
      <c r="K729" s="1"/>
      <c r="L729" s="1"/>
    </row>
    <row r="730" spans="1:12" ht="12.75">
      <c r="A730" s="54"/>
      <c r="B730" s="54"/>
      <c r="C730" s="54"/>
      <c r="D730" s="54"/>
      <c r="E730" s="54"/>
      <c r="G730" s="1"/>
      <c r="H730" s="1"/>
      <c r="I730" s="1"/>
      <c r="J730" s="1"/>
      <c r="K730" s="1"/>
      <c r="L730" s="1"/>
    </row>
    <row r="731" spans="1:12" ht="12.75">
      <c r="A731" s="54"/>
      <c r="B731" s="54"/>
      <c r="C731" s="54"/>
      <c r="D731" s="54"/>
      <c r="E731" s="54"/>
      <c r="G731" s="1"/>
      <c r="H731" s="1"/>
      <c r="I731" s="1"/>
      <c r="J731" s="1"/>
      <c r="K731" s="1"/>
      <c r="L731" s="1"/>
    </row>
    <row r="732" spans="1:12" ht="12.75">
      <c r="A732" s="54"/>
      <c r="B732" s="54"/>
      <c r="C732" s="54"/>
      <c r="D732" s="54"/>
      <c r="E732" s="54"/>
      <c r="G732" s="1"/>
      <c r="H732" s="1"/>
      <c r="I732" s="1"/>
      <c r="J732" s="1"/>
      <c r="K732" s="1"/>
      <c r="L732" s="1"/>
    </row>
    <row r="733" spans="1:12" ht="12.75">
      <c r="A733" s="54"/>
      <c r="B733" s="54"/>
      <c r="C733" s="54"/>
      <c r="D733" s="54"/>
      <c r="E733" s="54"/>
      <c r="G733" s="1"/>
      <c r="H733" s="1"/>
      <c r="I733" s="1"/>
      <c r="J733" s="1"/>
      <c r="K733" s="1"/>
      <c r="L733" s="1"/>
    </row>
    <row r="734" spans="1:12" ht="12.75">
      <c r="A734" s="54"/>
      <c r="B734" s="54"/>
      <c r="C734" s="54"/>
      <c r="D734" s="54"/>
      <c r="E734" s="54"/>
      <c r="G734" s="1"/>
      <c r="H734" s="1"/>
      <c r="I734" s="1"/>
      <c r="J734" s="1"/>
      <c r="K734" s="1"/>
      <c r="L734" s="1"/>
    </row>
    <row r="735" spans="1:12" ht="12.75">
      <c r="A735" s="54"/>
      <c r="B735" s="54"/>
      <c r="C735" s="54"/>
      <c r="D735" s="54"/>
      <c r="E735" s="54"/>
      <c r="G735" s="1"/>
      <c r="H735" s="1"/>
      <c r="I735" s="1"/>
      <c r="J735" s="1"/>
      <c r="K735" s="1"/>
      <c r="L735" s="1"/>
    </row>
    <row r="736" spans="1:12" ht="12.75">
      <c r="A736" s="54"/>
      <c r="B736" s="54"/>
      <c r="C736" s="54"/>
      <c r="D736" s="54"/>
      <c r="E736" s="54"/>
      <c r="G736" s="1"/>
      <c r="H736" s="1"/>
      <c r="I736" s="1"/>
      <c r="J736" s="1"/>
      <c r="K736" s="1"/>
      <c r="L736" s="1"/>
    </row>
    <row r="737" spans="1:12" ht="12.75">
      <c r="A737" s="54"/>
      <c r="B737" s="54"/>
      <c r="C737" s="54"/>
      <c r="D737" s="54"/>
      <c r="E737" s="54"/>
      <c r="G737" s="1"/>
      <c r="H737" s="1"/>
      <c r="I737" s="1"/>
      <c r="J737" s="1"/>
      <c r="K737" s="1"/>
      <c r="L737" s="1"/>
    </row>
    <row r="738" spans="1:12" ht="12.75">
      <c r="A738" s="54"/>
      <c r="B738" s="54"/>
      <c r="C738" s="54"/>
      <c r="D738" s="54"/>
      <c r="E738" s="54"/>
      <c r="G738" s="1"/>
      <c r="H738" s="1"/>
      <c r="I738" s="1"/>
      <c r="J738" s="1"/>
      <c r="K738" s="1"/>
      <c r="L738" s="1"/>
    </row>
    <row r="739" spans="1:12" ht="12.75">
      <c r="A739" s="54"/>
      <c r="B739" s="54"/>
      <c r="C739" s="54"/>
      <c r="D739" s="54"/>
      <c r="E739" s="54"/>
      <c r="G739" s="1"/>
      <c r="H739" s="1"/>
      <c r="I739" s="1"/>
      <c r="J739" s="1"/>
      <c r="K739" s="1"/>
      <c r="L739" s="1"/>
    </row>
    <row r="740" spans="1:12" ht="12.75">
      <c r="A740" s="54"/>
      <c r="B740" s="54"/>
      <c r="C740" s="54"/>
      <c r="D740" s="54"/>
      <c r="E740" s="54"/>
      <c r="G740" s="1"/>
      <c r="H740" s="1"/>
      <c r="I740" s="1"/>
      <c r="J740" s="1"/>
      <c r="K740" s="1"/>
      <c r="L740" s="1"/>
    </row>
    <row r="741" spans="1:12" ht="12.75">
      <c r="A741" s="54"/>
      <c r="B741" s="54"/>
      <c r="C741" s="54"/>
      <c r="D741" s="54"/>
      <c r="E741" s="54"/>
      <c r="G741" s="1"/>
      <c r="H741" s="1"/>
      <c r="I741" s="1"/>
      <c r="J741" s="1"/>
      <c r="K741" s="1"/>
      <c r="L741" s="1"/>
    </row>
    <row r="742" spans="1:12" ht="12.75">
      <c r="A742" s="54"/>
      <c r="B742" s="54"/>
      <c r="C742" s="54"/>
      <c r="D742" s="54"/>
      <c r="E742" s="54"/>
      <c r="G742" s="1"/>
      <c r="H742" s="1"/>
      <c r="I742" s="1"/>
      <c r="J742" s="1"/>
      <c r="K742" s="1"/>
      <c r="L742" s="1"/>
    </row>
    <row r="743" spans="1:12" ht="12.75">
      <c r="A743" s="54"/>
      <c r="B743" s="54"/>
      <c r="C743" s="54"/>
      <c r="D743" s="54"/>
      <c r="E743" s="54"/>
      <c r="G743" s="1"/>
      <c r="H743" s="1"/>
      <c r="I743" s="1"/>
      <c r="J743" s="1"/>
      <c r="K743" s="1"/>
      <c r="L743" s="1"/>
    </row>
    <row r="744" spans="1:12" ht="12.75">
      <c r="A744" s="54"/>
      <c r="B744" s="54"/>
      <c r="C744" s="54"/>
      <c r="D744" s="54"/>
      <c r="E744" s="54"/>
      <c r="G744" s="1"/>
      <c r="H744" s="1"/>
      <c r="I744" s="1"/>
      <c r="J744" s="1"/>
      <c r="K744" s="1"/>
      <c r="L744" s="1"/>
    </row>
    <row r="745" spans="1:12" ht="12.75">
      <c r="A745" s="54"/>
      <c r="B745" s="54"/>
      <c r="C745" s="54"/>
      <c r="D745" s="54"/>
      <c r="E745" s="54"/>
      <c r="G745" s="1"/>
      <c r="H745" s="1"/>
      <c r="I745" s="1"/>
      <c r="J745" s="1"/>
      <c r="K745" s="1"/>
      <c r="L745" s="1"/>
    </row>
    <row r="746" spans="1:12" ht="12.75">
      <c r="A746" s="54"/>
      <c r="B746" s="54"/>
      <c r="C746" s="54"/>
      <c r="D746" s="54"/>
      <c r="E746" s="54"/>
      <c r="G746" s="1"/>
      <c r="H746" s="1"/>
      <c r="I746" s="1"/>
      <c r="J746" s="1"/>
      <c r="K746" s="1"/>
      <c r="L746" s="1"/>
    </row>
    <row r="747" spans="1:12" ht="12.75">
      <c r="A747" s="54"/>
      <c r="B747" s="54"/>
      <c r="C747" s="54"/>
      <c r="D747" s="54"/>
      <c r="E747" s="54"/>
      <c r="G747" s="1"/>
      <c r="H747" s="1"/>
      <c r="I747" s="1"/>
      <c r="J747" s="1"/>
      <c r="K747" s="1"/>
      <c r="L747" s="1"/>
    </row>
    <row r="748" spans="1:12" ht="12.75">
      <c r="A748" s="54"/>
      <c r="B748" s="54"/>
      <c r="C748" s="54"/>
      <c r="D748" s="54"/>
      <c r="E748" s="54"/>
      <c r="G748" s="1"/>
      <c r="H748" s="1"/>
      <c r="I748" s="1"/>
      <c r="J748" s="1"/>
      <c r="K748" s="1"/>
      <c r="L748" s="1"/>
    </row>
    <row r="749" spans="1:12" ht="12.75">
      <c r="A749" s="54"/>
      <c r="B749" s="54"/>
      <c r="C749" s="54"/>
      <c r="D749" s="54"/>
      <c r="E749" s="54"/>
      <c r="G749" s="1"/>
      <c r="H749" s="1"/>
      <c r="I749" s="1"/>
      <c r="J749" s="1"/>
      <c r="K749" s="1"/>
      <c r="L749" s="1"/>
    </row>
    <row r="750" spans="1:12" ht="12.75">
      <c r="A750" s="54"/>
      <c r="B750" s="54"/>
      <c r="C750" s="54"/>
      <c r="D750" s="54"/>
      <c r="E750" s="54"/>
      <c r="G750" s="1"/>
      <c r="H750" s="1"/>
      <c r="I750" s="1"/>
      <c r="J750" s="1"/>
      <c r="K750" s="1"/>
      <c r="L750" s="1"/>
    </row>
    <row r="751" spans="1:12" ht="12.75">
      <c r="A751" s="54"/>
      <c r="B751" s="54"/>
      <c r="C751" s="54"/>
      <c r="D751" s="54"/>
      <c r="E751" s="54"/>
      <c r="G751" s="1"/>
      <c r="H751" s="1"/>
      <c r="I751" s="1"/>
      <c r="J751" s="1"/>
      <c r="K751" s="1"/>
      <c r="L751" s="1"/>
    </row>
    <row r="752" spans="1:12" ht="12.75">
      <c r="A752" s="54"/>
      <c r="B752" s="54"/>
      <c r="C752" s="54"/>
      <c r="D752" s="54"/>
      <c r="E752" s="54"/>
      <c r="G752" s="1"/>
      <c r="H752" s="1"/>
      <c r="I752" s="1"/>
      <c r="J752" s="1"/>
      <c r="K752" s="1"/>
      <c r="L752" s="1"/>
    </row>
    <row r="753" spans="1:12" ht="12.75">
      <c r="A753" s="54"/>
      <c r="B753" s="54"/>
      <c r="C753" s="54"/>
      <c r="D753" s="54"/>
      <c r="E753" s="54"/>
      <c r="G753" s="1"/>
      <c r="H753" s="1"/>
      <c r="I753" s="1"/>
      <c r="J753" s="1"/>
      <c r="K753" s="1"/>
      <c r="L753" s="1"/>
    </row>
    <row r="754" spans="1:12" ht="12.75">
      <c r="A754" s="54"/>
      <c r="B754" s="54"/>
      <c r="C754" s="54"/>
      <c r="D754" s="54"/>
      <c r="E754" s="54"/>
      <c r="G754" s="1"/>
      <c r="H754" s="1"/>
      <c r="I754" s="1"/>
      <c r="J754" s="1"/>
      <c r="K754" s="1"/>
      <c r="L754" s="1"/>
    </row>
    <row r="755" spans="1:12" ht="12.75">
      <c r="A755" s="54"/>
      <c r="B755" s="54"/>
      <c r="C755" s="54"/>
      <c r="D755" s="54"/>
      <c r="E755" s="54"/>
      <c r="G755" s="1"/>
      <c r="H755" s="1"/>
      <c r="I755" s="1"/>
      <c r="J755" s="1"/>
      <c r="K755" s="1"/>
      <c r="L755" s="1"/>
    </row>
    <row r="756" spans="1:12" ht="12.75">
      <c r="A756" s="54"/>
      <c r="B756" s="54"/>
      <c r="C756" s="54"/>
      <c r="D756" s="54"/>
      <c r="E756" s="54"/>
      <c r="G756" s="1"/>
      <c r="H756" s="1"/>
      <c r="I756" s="1"/>
      <c r="J756" s="1"/>
      <c r="K756" s="1"/>
      <c r="L756" s="1"/>
    </row>
    <row r="757" spans="1:12" ht="12.75">
      <c r="A757" s="54"/>
      <c r="B757" s="54"/>
      <c r="C757" s="54"/>
      <c r="D757" s="54"/>
      <c r="E757" s="54"/>
      <c r="G757" s="1"/>
      <c r="H757" s="1"/>
      <c r="I757" s="1"/>
      <c r="J757" s="1"/>
      <c r="K757" s="1"/>
      <c r="L757" s="1"/>
    </row>
    <row r="758" spans="1:12" ht="12.75">
      <c r="A758" s="54"/>
      <c r="B758" s="54"/>
      <c r="C758" s="54"/>
      <c r="D758" s="54"/>
      <c r="E758" s="54"/>
      <c r="G758" s="1"/>
      <c r="H758" s="1"/>
      <c r="I758" s="1"/>
      <c r="J758" s="1"/>
      <c r="K758" s="1"/>
      <c r="L758" s="1"/>
    </row>
    <row r="759" spans="1:12" ht="12.75">
      <c r="A759" s="54"/>
      <c r="B759" s="54"/>
      <c r="C759" s="54"/>
      <c r="D759" s="54"/>
      <c r="E759" s="54"/>
      <c r="G759" s="1"/>
      <c r="H759" s="1"/>
      <c r="I759" s="1"/>
      <c r="J759" s="1"/>
      <c r="K759" s="1"/>
      <c r="L759" s="1"/>
    </row>
    <row r="760" spans="1:12" ht="12.75">
      <c r="A760" s="54"/>
      <c r="B760" s="54"/>
      <c r="C760" s="54"/>
      <c r="D760" s="54"/>
      <c r="E760" s="54"/>
      <c r="G760" s="1"/>
      <c r="H760" s="1"/>
      <c r="I760" s="1"/>
      <c r="J760" s="1"/>
      <c r="K760" s="1"/>
      <c r="L760" s="1"/>
    </row>
    <row r="761" spans="1:12" ht="12.75">
      <c r="A761" s="54"/>
      <c r="B761" s="54"/>
      <c r="C761" s="54"/>
      <c r="D761" s="54"/>
      <c r="E761" s="54"/>
      <c r="G761" s="1"/>
      <c r="H761" s="1"/>
      <c r="I761" s="1"/>
      <c r="J761" s="1"/>
      <c r="K761" s="1"/>
      <c r="L761" s="1"/>
    </row>
    <row r="762" spans="1:12" ht="12.75">
      <c r="A762" s="54"/>
      <c r="B762" s="54"/>
      <c r="C762" s="54"/>
      <c r="D762" s="54"/>
      <c r="E762" s="54"/>
      <c r="G762" s="1"/>
      <c r="H762" s="1"/>
      <c r="I762" s="1"/>
      <c r="J762" s="1"/>
      <c r="K762" s="1"/>
      <c r="L762" s="1"/>
    </row>
    <row r="763" spans="1:12" ht="12.75">
      <c r="A763" s="54"/>
      <c r="B763" s="54"/>
      <c r="C763" s="54"/>
      <c r="D763" s="54"/>
      <c r="E763" s="54"/>
      <c r="G763" s="1"/>
      <c r="H763" s="1"/>
      <c r="I763" s="1"/>
      <c r="J763" s="1"/>
      <c r="K763" s="1"/>
      <c r="L763" s="1"/>
    </row>
    <row r="764" spans="1:12" ht="12.75">
      <c r="A764" s="54"/>
      <c r="B764" s="54"/>
      <c r="C764" s="54"/>
      <c r="D764" s="54"/>
      <c r="E764" s="54"/>
      <c r="G764" s="1"/>
      <c r="H764" s="1"/>
      <c r="I764" s="1"/>
      <c r="J764" s="1"/>
      <c r="K764" s="1"/>
      <c r="L764" s="1"/>
    </row>
    <row r="765" spans="1:12" ht="12.75">
      <c r="A765" s="54"/>
      <c r="B765" s="54"/>
      <c r="C765" s="54"/>
      <c r="D765" s="54"/>
      <c r="E765" s="54"/>
      <c r="G765" s="1"/>
      <c r="H765" s="1"/>
      <c r="I765" s="1"/>
      <c r="J765" s="1"/>
      <c r="K765" s="1"/>
      <c r="L765" s="1"/>
    </row>
    <row r="766" spans="1:12" ht="12.75">
      <c r="A766" s="54"/>
      <c r="B766" s="54"/>
      <c r="C766" s="54"/>
      <c r="D766" s="54"/>
      <c r="E766" s="54"/>
      <c r="G766" s="1"/>
      <c r="H766" s="1"/>
      <c r="I766" s="1"/>
      <c r="J766" s="1"/>
      <c r="K766" s="1"/>
      <c r="L766" s="1"/>
    </row>
    <row r="767" spans="1:12" ht="12.75">
      <c r="A767" s="54"/>
      <c r="B767" s="54"/>
      <c r="C767" s="54"/>
      <c r="D767" s="54"/>
      <c r="E767" s="54"/>
      <c r="G767" s="1"/>
      <c r="H767" s="1"/>
      <c r="I767" s="1"/>
      <c r="J767" s="1"/>
      <c r="K767" s="1"/>
      <c r="L767" s="1"/>
    </row>
    <row r="768" spans="1:12" ht="12.75">
      <c r="A768" s="54"/>
      <c r="B768" s="54"/>
      <c r="C768" s="54"/>
      <c r="D768" s="54"/>
      <c r="E768" s="54"/>
      <c r="G768" s="1"/>
      <c r="H768" s="1"/>
      <c r="I768" s="1"/>
      <c r="J768" s="1"/>
      <c r="K768" s="1"/>
      <c r="L768" s="1"/>
    </row>
    <row r="769" spans="1:12" ht="12.75">
      <c r="A769" s="54"/>
      <c r="B769" s="54"/>
      <c r="C769" s="54"/>
      <c r="D769" s="54"/>
      <c r="E769" s="54"/>
      <c r="G769" s="1"/>
      <c r="H769" s="1"/>
      <c r="I769" s="1"/>
      <c r="J769" s="1"/>
      <c r="K769" s="1"/>
      <c r="L769" s="1"/>
    </row>
    <row r="770" spans="1:12" ht="12.75">
      <c r="A770" s="54"/>
      <c r="B770" s="54"/>
      <c r="C770" s="54"/>
      <c r="D770" s="54"/>
      <c r="E770" s="54"/>
      <c r="G770" s="1"/>
      <c r="H770" s="1"/>
      <c r="I770" s="1"/>
      <c r="J770" s="1"/>
      <c r="K770" s="1"/>
      <c r="L770" s="1"/>
    </row>
    <row r="771" spans="1:12" ht="12.75">
      <c r="A771" s="54"/>
      <c r="B771" s="54"/>
      <c r="C771" s="54"/>
      <c r="D771" s="54"/>
      <c r="E771" s="54"/>
      <c r="G771" s="1"/>
      <c r="H771" s="1"/>
      <c r="I771" s="1"/>
      <c r="J771" s="1"/>
      <c r="K771" s="1"/>
      <c r="L771" s="1"/>
    </row>
    <row r="772" spans="1:12" ht="12.75">
      <c r="A772" s="54"/>
      <c r="B772" s="54"/>
      <c r="C772" s="54"/>
      <c r="D772" s="54"/>
      <c r="E772" s="54"/>
      <c r="G772" s="1"/>
      <c r="H772" s="1"/>
      <c r="I772" s="1"/>
      <c r="J772" s="1"/>
      <c r="K772" s="1"/>
      <c r="L772" s="1"/>
    </row>
    <row r="773" spans="1:12" ht="12.75">
      <c r="A773" s="54"/>
      <c r="B773" s="54"/>
      <c r="C773" s="54"/>
      <c r="D773" s="54"/>
      <c r="E773" s="54"/>
      <c r="G773" s="1"/>
      <c r="H773" s="1"/>
      <c r="I773" s="1"/>
      <c r="J773" s="1"/>
      <c r="K773" s="1"/>
      <c r="L773" s="1"/>
    </row>
    <row r="774" spans="1:12" ht="12.75">
      <c r="A774" s="54"/>
      <c r="B774" s="54"/>
      <c r="C774" s="54"/>
      <c r="D774" s="54"/>
      <c r="E774" s="54"/>
      <c r="G774" s="1"/>
      <c r="H774" s="1"/>
      <c r="I774" s="1"/>
      <c r="J774" s="1"/>
      <c r="K774" s="1"/>
      <c r="L774" s="1"/>
    </row>
    <row r="775" spans="1:12" ht="12.75">
      <c r="A775" s="54"/>
      <c r="B775" s="54"/>
      <c r="C775" s="54"/>
      <c r="D775" s="54"/>
      <c r="E775" s="54"/>
      <c r="G775" s="1"/>
      <c r="H775" s="1"/>
      <c r="I775" s="1"/>
      <c r="J775" s="1"/>
      <c r="K775" s="1"/>
      <c r="L775" s="1"/>
    </row>
    <row r="776" spans="1:12" ht="12.75">
      <c r="A776" s="54"/>
      <c r="B776" s="54"/>
      <c r="C776" s="54"/>
      <c r="D776" s="54"/>
      <c r="E776" s="54"/>
      <c r="G776" s="1"/>
      <c r="H776" s="1"/>
      <c r="I776" s="1"/>
      <c r="J776" s="1"/>
      <c r="K776" s="1"/>
      <c r="L776" s="1"/>
    </row>
    <row r="777" spans="1:12" ht="12.75">
      <c r="A777" s="54"/>
      <c r="B777" s="54"/>
      <c r="C777" s="54"/>
      <c r="D777" s="54"/>
      <c r="E777" s="54"/>
      <c r="G777" s="1"/>
      <c r="H777" s="1"/>
      <c r="I777" s="1"/>
      <c r="J777" s="1"/>
      <c r="K777" s="1"/>
      <c r="L777" s="1"/>
    </row>
    <row r="778" spans="1:12" ht="12.75">
      <c r="A778" s="54"/>
      <c r="B778" s="54"/>
      <c r="C778" s="54"/>
      <c r="D778" s="54"/>
      <c r="E778" s="54"/>
      <c r="G778" s="1"/>
      <c r="H778" s="1"/>
      <c r="I778" s="1"/>
      <c r="J778" s="1"/>
      <c r="K778" s="1"/>
      <c r="L778" s="1"/>
    </row>
    <row r="779" spans="1:12" ht="12.75">
      <c r="A779" s="54"/>
      <c r="B779" s="54"/>
      <c r="C779" s="54"/>
      <c r="D779" s="54"/>
      <c r="E779" s="54"/>
      <c r="G779" s="1"/>
      <c r="H779" s="1"/>
      <c r="I779" s="1"/>
      <c r="J779" s="1"/>
      <c r="K779" s="1"/>
      <c r="L779" s="1"/>
    </row>
    <row r="780" spans="1:12" ht="12.75">
      <c r="A780" s="54"/>
      <c r="B780" s="54"/>
      <c r="C780" s="54"/>
      <c r="D780" s="54"/>
      <c r="E780" s="54"/>
      <c r="G780" s="1"/>
      <c r="H780" s="1"/>
      <c r="I780" s="1"/>
      <c r="J780" s="1"/>
      <c r="K780" s="1"/>
      <c r="L780" s="1"/>
    </row>
    <row r="781" spans="1:12" ht="12.75">
      <c r="A781" s="54"/>
      <c r="B781" s="54"/>
      <c r="C781" s="54"/>
      <c r="D781" s="54"/>
      <c r="E781" s="54"/>
      <c r="G781" s="1"/>
      <c r="H781" s="1"/>
      <c r="I781" s="1"/>
      <c r="J781" s="1"/>
      <c r="K781" s="1"/>
      <c r="L781" s="1"/>
    </row>
    <row r="782" spans="1:12" ht="12.75">
      <c r="A782" s="54"/>
      <c r="B782" s="54"/>
      <c r="C782" s="54"/>
      <c r="D782" s="54"/>
      <c r="E782" s="54"/>
      <c r="G782" s="1"/>
      <c r="H782" s="1"/>
      <c r="I782" s="1"/>
      <c r="J782" s="1"/>
      <c r="K782" s="1"/>
      <c r="L782" s="1"/>
    </row>
    <row r="783" spans="1:12" ht="12.75">
      <c r="A783" s="54"/>
      <c r="B783" s="54"/>
      <c r="C783" s="54"/>
      <c r="D783" s="54"/>
      <c r="E783" s="54"/>
      <c r="G783" s="1"/>
      <c r="H783" s="1"/>
      <c r="I783" s="1"/>
      <c r="J783" s="1"/>
      <c r="K783" s="1"/>
      <c r="L783" s="1"/>
    </row>
    <row r="784" spans="1:12" ht="12.75">
      <c r="A784" s="54"/>
      <c r="B784" s="54"/>
      <c r="C784" s="54"/>
      <c r="D784" s="54"/>
      <c r="E784" s="54"/>
      <c r="G784" s="1"/>
      <c r="H784" s="1"/>
      <c r="I784" s="1"/>
      <c r="J784" s="1"/>
      <c r="K784" s="1"/>
      <c r="L784" s="1"/>
    </row>
    <row r="785" spans="1:12" ht="12.75">
      <c r="A785" s="54"/>
      <c r="B785" s="54"/>
      <c r="C785" s="54"/>
      <c r="D785" s="54"/>
      <c r="E785" s="54"/>
      <c r="G785" s="1"/>
      <c r="H785" s="1"/>
      <c r="I785" s="1"/>
      <c r="J785" s="1"/>
      <c r="K785" s="1"/>
      <c r="L785" s="1"/>
    </row>
    <row r="786" spans="1:12" ht="12.75">
      <c r="A786" s="54"/>
      <c r="B786" s="54"/>
      <c r="C786" s="54"/>
      <c r="D786" s="54"/>
      <c r="E786" s="54"/>
      <c r="G786" s="1"/>
      <c r="H786" s="1"/>
      <c r="I786" s="1"/>
      <c r="J786" s="1"/>
      <c r="K786" s="1"/>
      <c r="L786" s="1"/>
    </row>
    <row r="787" spans="1:12" ht="12.75">
      <c r="A787" s="54"/>
      <c r="B787" s="54"/>
      <c r="C787" s="54"/>
      <c r="D787" s="54"/>
      <c r="E787" s="54"/>
      <c r="G787" s="1"/>
      <c r="H787" s="1"/>
      <c r="I787" s="1"/>
      <c r="J787" s="1"/>
      <c r="K787" s="1"/>
      <c r="L787" s="1"/>
    </row>
    <row r="788" spans="1:12" ht="12.75">
      <c r="A788" s="54"/>
      <c r="B788" s="54"/>
      <c r="C788" s="54"/>
      <c r="D788" s="54"/>
      <c r="E788" s="54"/>
      <c r="G788" s="1"/>
      <c r="H788" s="1"/>
      <c r="I788" s="1"/>
      <c r="J788" s="1"/>
      <c r="K788" s="1"/>
      <c r="L788" s="1"/>
    </row>
    <row r="789" spans="1:12" ht="12.75">
      <c r="A789" s="54"/>
      <c r="B789" s="54"/>
      <c r="C789" s="54"/>
      <c r="D789" s="54"/>
      <c r="E789" s="54"/>
      <c r="G789" s="1"/>
      <c r="H789" s="1"/>
      <c r="I789" s="1"/>
      <c r="J789" s="1"/>
      <c r="K789" s="1"/>
      <c r="L789" s="1"/>
    </row>
    <row r="790" spans="1:12" ht="12.75">
      <c r="A790" s="54"/>
      <c r="B790" s="54"/>
      <c r="C790" s="54"/>
      <c r="D790" s="54"/>
      <c r="E790" s="54"/>
      <c r="G790" s="1"/>
      <c r="H790" s="1"/>
      <c r="I790" s="1"/>
      <c r="J790" s="1"/>
      <c r="K790" s="1"/>
      <c r="L790" s="1"/>
    </row>
    <row r="791" spans="1:12" ht="12.75">
      <c r="A791" s="54"/>
      <c r="B791" s="54"/>
      <c r="C791" s="54"/>
      <c r="D791" s="54"/>
      <c r="E791" s="54"/>
      <c r="G791" s="1"/>
      <c r="H791" s="1"/>
      <c r="I791" s="1"/>
      <c r="J791" s="1"/>
      <c r="K791" s="1"/>
      <c r="L791" s="1"/>
    </row>
    <row r="792" spans="1:12" ht="12.75">
      <c r="A792" s="54"/>
      <c r="B792" s="54"/>
      <c r="C792" s="54"/>
      <c r="D792" s="54"/>
      <c r="E792" s="54"/>
      <c r="G792" s="1"/>
      <c r="H792" s="1"/>
      <c r="I792" s="1"/>
      <c r="J792" s="1"/>
      <c r="K792" s="1"/>
      <c r="L792" s="1"/>
    </row>
    <row r="793" spans="1:12" ht="12.75">
      <c r="A793" s="54"/>
      <c r="B793" s="54"/>
      <c r="C793" s="54"/>
      <c r="D793" s="54"/>
      <c r="E793" s="54"/>
      <c r="G793" s="1"/>
      <c r="H793" s="1"/>
      <c r="I793" s="1"/>
      <c r="J793" s="1"/>
      <c r="K793" s="1"/>
      <c r="L793" s="1"/>
    </row>
    <row r="794" spans="1:12" ht="12.75">
      <c r="A794" s="54"/>
      <c r="B794" s="54"/>
      <c r="C794" s="54"/>
      <c r="D794" s="54"/>
      <c r="E794" s="54"/>
      <c r="G794" s="1"/>
      <c r="H794" s="1"/>
      <c r="I794" s="1"/>
      <c r="J794" s="1"/>
      <c r="K794" s="1"/>
      <c r="L794" s="1"/>
    </row>
    <row r="795" spans="1:12" ht="12.75">
      <c r="A795" s="54"/>
      <c r="B795" s="54"/>
      <c r="C795" s="54"/>
      <c r="D795" s="54"/>
      <c r="E795" s="54"/>
      <c r="G795" s="1"/>
      <c r="H795" s="1"/>
      <c r="I795" s="1"/>
      <c r="J795" s="1"/>
      <c r="K795" s="1"/>
      <c r="L795" s="1"/>
    </row>
    <row r="796" spans="1:12" ht="12.75">
      <c r="A796" s="54"/>
      <c r="B796" s="54"/>
      <c r="C796" s="54"/>
      <c r="D796" s="54"/>
      <c r="E796" s="54"/>
      <c r="G796" s="1"/>
      <c r="H796" s="1"/>
      <c r="I796" s="1"/>
      <c r="J796" s="1"/>
      <c r="K796" s="1"/>
      <c r="L796" s="1"/>
    </row>
    <row r="797" spans="1:12" ht="12.75">
      <c r="A797" s="54"/>
      <c r="B797" s="54"/>
      <c r="C797" s="54"/>
      <c r="D797" s="54"/>
      <c r="E797" s="54"/>
      <c r="G797" s="1"/>
      <c r="H797" s="1"/>
      <c r="I797" s="1"/>
      <c r="J797" s="1"/>
      <c r="K797" s="1"/>
      <c r="L797" s="1"/>
    </row>
    <row r="798" spans="1:12" ht="12.75">
      <c r="A798" s="54"/>
      <c r="B798" s="54"/>
      <c r="C798" s="54"/>
      <c r="D798" s="54"/>
      <c r="E798" s="54"/>
      <c r="G798" s="1"/>
      <c r="H798" s="1"/>
      <c r="I798" s="1"/>
      <c r="J798" s="1"/>
      <c r="K798" s="1"/>
      <c r="L798" s="1"/>
    </row>
    <row r="799" spans="1:12" ht="12.75">
      <c r="A799" s="54"/>
      <c r="B799" s="54"/>
      <c r="C799" s="54"/>
      <c r="D799" s="54"/>
      <c r="E799" s="54"/>
      <c r="G799" s="1"/>
      <c r="H799" s="1"/>
      <c r="I799" s="1"/>
      <c r="J799" s="1"/>
      <c r="K799" s="1"/>
      <c r="L799" s="1"/>
    </row>
    <row r="800" spans="1:12" ht="12.75">
      <c r="A800" s="54"/>
      <c r="B800" s="54"/>
      <c r="C800" s="54"/>
      <c r="D800" s="54"/>
      <c r="E800" s="54"/>
      <c r="G800" s="1"/>
      <c r="H800" s="1"/>
      <c r="I800" s="1"/>
      <c r="J800" s="1"/>
      <c r="K800" s="1"/>
      <c r="L800" s="1"/>
    </row>
    <row r="801" spans="1:12" ht="12.75">
      <c r="A801" s="54"/>
      <c r="B801" s="54"/>
      <c r="C801" s="54"/>
      <c r="D801" s="54"/>
      <c r="E801" s="54"/>
      <c r="G801" s="1"/>
      <c r="H801" s="1"/>
      <c r="I801" s="1"/>
      <c r="J801" s="1"/>
      <c r="K801" s="1"/>
      <c r="L801" s="1"/>
    </row>
    <row r="802" spans="1:12" ht="12.75">
      <c r="A802" s="54"/>
      <c r="B802" s="54"/>
      <c r="C802" s="54"/>
      <c r="D802" s="54"/>
      <c r="E802" s="54"/>
      <c r="G802" s="1"/>
      <c r="H802" s="1"/>
      <c r="I802" s="1"/>
      <c r="J802" s="1"/>
      <c r="K802" s="1"/>
      <c r="L802" s="1"/>
    </row>
    <row r="803" spans="1:12" ht="12.75">
      <c r="A803" s="54"/>
      <c r="B803" s="54"/>
      <c r="C803" s="54"/>
      <c r="D803" s="54"/>
      <c r="E803" s="54"/>
      <c r="G803" s="1"/>
      <c r="H803" s="1"/>
      <c r="I803" s="1"/>
      <c r="J803" s="1"/>
      <c r="K803" s="1"/>
      <c r="L803" s="1"/>
    </row>
    <row r="804" spans="1:12" ht="12.75">
      <c r="A804" s="54"/>
      <c r="B804" s="54"/>
      <c r="C804" s="54"/>
      <c r="D804" s="54"/>
      <c r="E804" s="54"/>
      <c r="G804" s="1"/>
      <c r="H804" s="1"/>
      <c r="I804" s="1"/>
      <c r="J804" s="1"/>
      <c r="K804" s="1"/>
      <c r="L804" s="1"/>
    </row>
    <row r="805" spans="1:12" ht="12.75">
      <c r="A805" s="54"/>
      <c r="B805" s="54"/>
      <c r="C805" s="54"/>
      <c r="D805" s="54"/>
      <c r="E805" s="54"/>
      <c r="G805" s="1"/>
      <c r="H805" s="1"/>
      <c r="I805" s="1"/>
      <c r="J805" s="1"/>
      <c r="K805" s="1"/>
      <c r="L805" s="1"/>
    </row>
    <row r="806" spans="1:12" ht="12.75">
      <c r="A806" s="54"/>
      <c r="B806" s="54"/>
      <c r="C806" s="54"/>
      <c r="D806" s="54"/>
      <c r="E806" s="54"/>
      <c r="G806" s="1"/>
      <c r="H806" s="1"/>
      <c r="I806" s="1"/>
      <c r="J806" s="1"/>
      <c r="K806" s="1"/>
      <c r="L806" s="1"/>
    </row>
    <row r="807" spans="1:12" ht="12.75">
      <c r="A807" s="54"/>
      <c r="B807" s="54"/>
      <c r="C807" s="54"/>
      <c r="D807" s="54"/>
      <c r="E807" s="54"/>
      <c r="G807" s="1"/>
      <c r="H807" s="1"/>
      <c r="I807" s="1"/>
      <c r="J807" s="1"/>
      <c r="K807" s="1"/>
      <c r="L807" s="1"/>
    </row>
    <row r="808" spans="1:12" ht="12.75">
      <c r="A808" s="54"/>
      <c r="B808" s="54"/>
      <c r="C808" s="54"/>
      <c r="D808" s="54"/>
      <c r="E808" s="54"/>
      <c r="G808" s="1"/>
      <c r="H808" s="1"/>
      <c r="I808" s="1"/>
      <c r="J808" s="1"/>
      <c r="K808" s="1"/>
      <c r="L808" s="1"/>
    </row>
    <row r="809" spans="1:12" ht="12.75">
      <c r="A809" s="54"/>
      <c r="B809" s="54"/>
      <c r="C809" s="54"/>
      <c r="D809" s="54"/>
      <c r="E809" s="54"/>
      <c r="G809" s="1"/>
      <c r="H809" s="1"/>
      <c r="I809" s="1"/>
      <c r="J809" s="1"/>
      <c r="K809" s="1"/>
      <c r="L809" s="1"/>
    </row>
    <row r="810" spans="1:12" ht="12.75">
      <c r="A810" s="54"/>
      <c r="B810" s="54"/>
      <c r="C810" s="54"/>
      <c r="D810" s="54"/>
      <c r="E810" s="54"/>
      <c r="G810" s="1"/>
      <c r="H810" s="1"/>
      <c r="I810" s="1"/>
      <c r="J810" s="1"/>
      <c r="K810" s="1"/>
      <c r="L810" s="1"/>
    </row>
    <row r="811" spans="1:12" ht="12.75">
      <c r="A811" s="54"/>
      <c r="B811" s="54"/>
      <c r="C811" s="54"/>
      <c r="D811" s="54"/>
      <c r="E811" s="54"/>
      <c r="G811" s="1"/>
      <c r="H811" s="1"/>
      <c r="I811" s="1"/>
      <c r="J811" s="1"/>
      <c r="K811" s="1"/>
      <c r="L811" s="1"/>
    </row>
    <row r="812" spans="1:12" ht="12.75">
      <c r="A812" s="54"/>
      <c r="B812" s="54"/>
      <c r="C812" s="54"/>
      <c r="D812" s="54"/>
      <c r="E812" s="54"/>
      <c r="G812" s="1"/>
      <c r="H812" s="1"/>
      <c r="I812" s="1"/>
      <c r="J812" s="1"/>
      <c r="K812" s="1"/>
      <c r="L812" s="1"/>
    </row>
    <row r="813" spans="1:12" ht="12.75">
      <c r="A813" s="54"/>
      <c r="B813" s="54"/>
      <c r="C813" s="54"/>
      <c r="D813" s="54"/>
      <c r="E813" s="54"/>
      <c r="G813" s="1"/>
      <c r="H813" s="1"/>
      <c r="I813" s="1"/>
      <c r="J813" s="1"/>
      <c r="K813" s="1"/>
      <c r="L813" s="1"/>
    </row>
    <row r="814" spans="1:12" ht="12.75">
      <c r="A814" s="54"/>
      <c r="B814" s="54"/>
      <c r="C814" s="54"/>
      <c r="D814" s="54"/>
      <c r="E814" s="54"/>
      <c r="G814" s="1"/>
      <c r="H814" s="1"/>
      <c r="I814" s="1"/>
      <c r="J814" s="1"/>
      <c r="K814" s="1"/>
      <c r="L814" s="1"/>
    </row>
    <row r="815" spans="1:12" ht="12.75">
      <c r="A815" s="54"/>
      <c r="B815" s="54"/>
      <c r="C815" s="54"/>
      <c r="D815" s="54"/>
      <c r="E815" s="54"/>
      <c r="G815" s="1"/>
      <c r="H815" s="1"/>
      <c r="I815" s="1"/>
      <c r="J815" s="1"/>
      <c r="K815" s="1"/>
      <c r="L815" s="1"/>
    </row>
    <row r="816" spans="1:12" ht="12.75">
      <c r="A816" s="54"/>
      <c r="B816" s="54"/>
      <c r="C816" s="54"/>
      <c r="D816" s="54"/>
      <c r="E816" s="54"/>
      <c r="G816" s="1"/>
      <c r="H816" s="1"/>
      <c r="I816" s="1"/>
      <c r="J816" s="1"/>
      <c r="K816" s="1"/>
      <c r="L816" s="1"/>
    </row>
    <row r="817" spans="1:12" ht="12.75">
      <c r="A817" s="54"/>
      <c r="B817" s="54"/>
      <c r="C817" s="54"/>
      <c r="D817" s="54"/>
      <c r="E817" s="54"/>
      <c r="G817" s="1"/>
      <c r="H817" s="1"/>
      <c r="I817" s="1"/>
      <c r="J817" s="1"/>
      <c r="K817" s="1"/>
      <c r="L817" s="1"/>
    </row>
    <row r="818" spans="1:12" ht="12.75">
      <c r="A818" s="54"/>
      <c r="B818" s="54"/>
      <c r="C818" s="54"/>
      <c r="D818" s="54"/>
      <c r="E818" s="54"/>
      <c r="G818" s="1"/>
      <c r="H818" s="1"/>
      <c r="I818" s="1"/>
      <c r="J818" s="1"/>
      <c r="K818" s="1"/>
      <c r="L818" s="1"/>
    </row>
    <row r="819" spans="1:12" ht="12.75">
      <c r="A819" s="54"/>
      <c r="B819" s="54"/>
      <c r="C819" s="54"/>
      <c r="D819" s="54"/>
      <c r="E819" s="54"/>
      <c r="G819" s="1"/>
      <c r="H819" s="1"/>
      <c r="I819" s="1"/>
      <c r="J819" s="1"/>
      <c r="K819" s="1"/>
      <c r="L819" s="1"/>
    </row>
    <row r="820" spans="1:12" ht="12.75">
      <c r="A820" s="54"/>
      <c r="B820" s="54"/>
      <c r="C820" s="54"/>
      <c r="D820" s="54"/>
      <c r="E820" s="54"/>
      <c r="G820" s="1"/>
      <c r="H820" s="1"/>
      <c r="I820" s="1"/>
      <c r="J820" s="1"/>
      <c r="K820" s="1"/>
      <c r="L820" s="1"/>
    </row>
    <row r="821" spans="1:12" ht="12.75">
      <c r="A821" s="54"/>
      <c r="B821" s="54"/>
      <c r="C821" s="54"/>
      <c r="D821" s="54"/>
      <c r="E821" s="54"/>
      <c r="G821" s="1"/>
      <c r="H821" s="1"/>
      <c r="I821" s="1"/>
      <c r="J821" s="1"/>
      <c r="K821" s="1"/>
      <c r="L821" s="1"/>
    </row>
    <row r="822" spans="1:12" ht="12.75">
      <c r="A822" s="54"/>
      <c r="B822" s="54"/>
      <c r="C822" s="54"/>
      <c r="D822" s="54"/>
      <c r="E822" s="54"/>
      <c r="G822" s="1"/>
      <c r="H822" s="1"/>
      <c r="I822" s="1"/>
      <c r="J822" s="1"/>
      <c r="K822" s="1"/>
      <c r="L822" s="1"/>
    </row>
    <row r="823" spans="1:12" ht="12.75">
      <c r="A823" s="54"/>
      <c r="B823" s="54"/>
      <c r="C823" s="54"/>
      <c r="D823" s="54"/>
      <c r="E823" s="54"/>
      <c r="G823" s="1"/>
      <c r="H823" s="1"/>
      <c r="I823" s="1"/>
      <c r="J823" s="1"/>
      <c r="K823" s="1"/>
      <c r="L823" s="1"/>
    </row>
    <row r="824" spans="1:12" ht="12.75">
      <c r="A824" s="54"/>
      <c r="B824" s="54"/>
      <c r="C824" s="54"/>
      <c r="D824" s="54"/>
      <c r="E824" s="54"/>
      <c r="G824" s="1"/>
      <c r="H824" s="1"/>
      <c r="I824" s="1"/>
      <c r="J824" s="1"/>
      <c r="K824" s="1"/>
      <c r="L824" s="1"/>
    </row>
    <row r="825" spans="1:12" ht="12.75">
      <c r="A825" s="54"/>
      <c r="B825" s="54"/>
      <c r="C825" s="54"/>
      <c r="D825" s="54"/>
      <c r="E825" s="54"/>
      <c r="G825" s="1"/>
      <c r="H825" s="1"/>
      <c r="I825" s="1"/>
      <c r="J825" s="1"/>
      <c r="K825" s="1"/>
      <c r="L825" s="1"/>
    </row>
    <row r="826" spans="1:12" ht="12.75">
      <c r="A826" s="54"/>
      <c r="B826" s="54"/>
      <c r="C826" s="54"/>
      <c r="D826" s="54"/>
      <c r="E826" s="54"/>
      <c r="G826" s="1"/>
      <c r="H826" s="1"/>
      <c r="I826" s="1"/>
      <c r="J826" s="1"/>
      <c r="K826" s="1"/>
      <c r="L826" s="1"/>
    </row>
    <row r="827" spans="1:12" ht="12.75">
      <c r="A827" s="54"/>
      <c r="B827" s="54"/>
      <c r="C827" s="54"/>
      <c r="D827" s="54"/>
      <c r="E827" s="54"/>
      <c r="G827" s="1"/>
      <c r="H827" s="1"/>
      <c r="I827" s="1"/>
      <c r="J827" s="1"/>
      <c r="K827" s="1"/>
      <c r="L827" s="1"/>
    </row>
    <row r="828" spans="1:12" ht="12.75">
      <c r="A828" s="54"/>
      <c r="B828" s="54"/>
      <c r="C828" s="54"/>
      <c r="D828" s="54"/>
      <c r="E828" s="54"/>
      <c r="G828" s="1"/>
      <c r="H828" s="1"/>
      <c r="I828" s="1"/>
      <c r="J828" s="1"/>
      <c r="K828" s="1"/>
      <c r="L828" s="1"/>
    </row>
    <row r="829" spans="1:12" ht="12.75">
      <c r="A829" s="54"/>
      <c r="B829" s="54"/>
      <c r="C829" s="54"/>
      <c r="D829" s="54"/>
      <c r="E829" s="54"/>
      <c r="G829" s="1"/>
      <c r="H829" s="1"/>
      <c r="I829" s="1"/>
      <c r="J829" s="1"/>
      <c r="K829" s="1"/>
      <c r="L829" s="1"/>
    </row>
    <row r="830" spans="1:12" ht="12.75">
      <c r="A830" s="54"/>
      <c r="B830" s="54"/>
      <c r="C830" s="54"/>
      <c r="D830" s="54"/>
      <c r="E830" s="54"/>
      <c r="G830" s="1"/>
      <c r="H830" s="1"/>
      <c r="I830" s="1"/>
      <c r="J830" s="1"/>
      <c r="K830" s="1"/>
      <c r="L830" s="1"/>
    </row>
    <row r="831" spans="1:12" ht="12.75">
      <c r="A831" s="54"/>
      <c r="B831" s="54"/>
      <c r="C831" s="54"/>
      <c r="D831" s="54"/>
      <c r="E831" s="54"/>
      <c r="G831" s="1"/>
      <c r="H831" s="1"/>
      <c r="I831" s="1"/>
      <c r="J831" s="1"/>
      <c r="K831" s="1"/>
      <c r="L831" s="1"/>
    </row>
    <row r="832" spans="1:12" ht="12.75">
      <c r="A832" s="54"/>
      <c r="B832" s="54"/>
      <c r="C832" s="54"/>
      <c r="D832" s="54"/>
      <c r="E832" s="54"/>
      <c r="G832" s="1"/>
      <c r="H832" s="1"/>
      <c r="I832" s="1"/>
      <c r="J832" s="1"/>
      <c r="K832" s="1"/>
      <c r="L832" s="1"/>
    </row>
    <row r="833" spans="1:12" ht="12.75">
      <c r="A833" s="54"/>
      <c r="B833" s="54"/>
      <c r="C833" s="54"/>
      <c r="D833" s="54"/>
      <c r="E833" s="54"/>
      <c r="G833" s="1"/>
      <c r="H833" s="1"/>
      <c r="I833" s="1"/>
      <c r="J833" s="1"/>
      <c r="K833" s="1"/>
      <c r="L833" s="1"/>
    </row>
    <row r="834" spans="1:12" ht="12.75">
      <c r="A834" s="54"/>
      <c r="B834" s="54"/>
      <c r="C834" s="54"/>
      <c r="D834" s="54"/>
      <c r="E834" s="54"/>
      <c r="G834" s="1"/>
      <c r="H834" s="1"/>
      <c r="I834" s="1"/>
      <c r="J834" s="1"/>
      <c r="K834" s="1"/>
      <c r="L834" s="1"/>
    </row>
    <row r="835" spans="1:12" ht="12.75">
      <c r="A835" s="54"/>
      <c r="B835" s="54"/>
      <c r="C835" s="54"/>
      <c r="D835" s="54"/>
      <c r="E835" s="54"/>
      <c r="G835" s="1"/>
      <c r="H835" s="1"/>
      <c r="I835" s="1"/>
      <c r="J835" s="1"/>
      <c r="K835" s="1"/>
      <c r="L835" s="1"/>
    </row>
    <row r="836" spans="1:12" ht="12.75">
      <c r="A836" s="54"/>
      <c r="B836" s="54"/>
      <c r="C836" s="54"/>
      <c r="D836" s="54"/>
      <c r="E836" s="54"/>
      <c r="G836" s="1"/>
      <c r="H836" s="1"/>
      <c r="I836" s="1"/>
      <c r="J836" s="1"/>
      <c r="K836" s="1"/>
      <c r="L836" s="1"/>
    </row>
    <row r="837" spans="1:12" ht="12.75">
      <c r="A837" s="54"/>
      <c r="B837" s="54"/>
      <c r="C837" s="54"/>
      <c r="D837" s="54"/>
      <c r="E837" s="54"/>
      <c r="G837" s="1"/>
      <c r="H837" s="1"/>
      <c r="I837" s="1"/>
      <c r="J837" s="1"/>
      <c r="K837" s="1"/>
      <c r="L837" s="1"/>
    </row>
    <row r="838" spans="1:12" ht="12.75">
      <c r="A838" s="54"/>
      <c r="B838" s="54"/>
      <c r="C838" s="54"/>
      <c r="D838" s="54"/>
      <c r="E838" s="54"/>
      <c r="G838" s="1"/>
      <c r="H838" s="1"/>
      <c r="I838" s="1"/>
      <c r="J838" s="1"/>
      <c r="K838" s="1"/>
      <c r="L838" s="1"/>
    </row>
    <row r="839" spans="1:12" ht="12.75">
      <c r="A839" s="54"/>
      <c r="B839" s="54"/>
      <c r="C839" s="54"/>
      <c r="D839" s="54"/>
      <c r="E839" s="54"/>
      <c r="G839" s="1"/>
      <c r="H839" s="1"/>
      <c r="I839" s="1"/>
      <c r="J839" s="1"/>
      <c r="K839" s="1"/>
      <c r="L839" s="1"/>
    </row>
    <row r="840" spans="1:12" ht="12.75">
      <c r="A840" s="54"/>
      <c r="B840" s="54"/>
      <c r="C840" s="54"/>
      <c r="D840" s="54"/>
      <c r="E840" s="54"/>
      <c r="G840" s="1"/>
      <c r="H840" s="1"/>
      <c r="I840" s="1"/>
      <c r="J840" s="1"/>
      <c r="K840" s="1"/>
      <c r="L840" s="1"/>
    </row>
    <row r="841" spans="1:12" ht="12.75">
      <c r="A841" s="54"/>
      <c r="B841" s="54"/>
      <c r="C841" s="54"/>
      <c r="D841" s="54"/>
      <c r="E841" s="54"/>
      <c r="G841" s="1"/>
      <c r="H841" s="1"/>
      <c r="I841" s="1"/>
      <c r="J841" s="1"/>
      <c r="K841" s="1"/>
      <c r="L841" s="1"/>
    </row>
    <row r="842" spans="1:12" ht="12.75">
      <c r="A842" s="54"/>
      <c r="B842" s="54"/>
      <c r="C842" s="54"/>
      <c r="D842" s="54"/>
      <c r="E842" s="54"/>
      <c r="G842" s="1"/>
      <c r="H842" s="1"/>
      <c r="I842" s="1"/>
      <c r="J842" s="1"/>
      <c r="K842" s="1"/>
      <c r="L842" s="1"/>
    </row>
    <row r="843" spans="1:12" ht="12.75">
      <c r="A843" s="54"/>
      <c r="B843" s="54"/>
      <c r="C843" s="54"/>
      <c r="D843" s="54"/>
      <c r="E843" s="54"/>
      <c r="G843" s="1"/>
      <c r="H843" s="1"/>
      <c r="I843" s="1"/>
      <c r="J843" s="1"/>
      <c r="K843" s="1"/>
      <c r="L843" s="1"/>
    </row>
    <row r="844" spans="1:12" ht="12.75">
      <c r="A844" s="54"/>
      <c r="B844" s="54"/>
      <c r="C844" s="54"/>
      <c r="D844" s="54"/>
      <c r="E844" s="54"/>
      <c r="G844" s="1"/>
      <c r="H844" s="1"/>
      <c r="I844" s="1"/>
      <c r="J844" s="1"/>
      <c r="K844" s="1"/>
      <c r="L844" s="1"/>
    </row>
    <row r="845" spans="1:12" ht="12.75">
      <c r="A845" s="54"/>
      <c r="B845" s="54"/>
      <c r="C845" s="54"/>
      <c r="D845" s="54"/>
      <c r="E845" s="54"/>
      <c r="G845" s="1"/>
      <c r="H845" s="1"/>
      <c r="I845" s="1"/>
      <c r="J845" s="1"/>
      <c r="K845" s="1"/>
      <c r="L845" s="1"/>
    </row>
    <row r="846" spans="1:12" ht="12.75">
      <c r="A846" s="54"/>
      <c r="B846" s="54"/>
      <c r="C846" s="54"/>
      <c r="D846" s="54"/>
      <c r="E846" s="54"/>
      <c r="G846" s="1"/>
      <c r="H846" s="1"/>
      <c r="I846" s="1"/>
      <c r="J846" s="1"/>
      <c r="K846" s="1"/>
      <c r="L846" s="1"/>
    </row>
    <row r="847" spans="1:12" ht="12.75">
      <c r="A847" s="54"/>
      <c r="B847" s="54"/>
      <c r="C847" s="54"/>
      <c r="D847" s="54"/>
      <c r="E847" s="54"/>
      <c r="G847" s="1"/>
      <c r="H847" s="1"/>
      <c r="I847" s="1"/>
      <c r="J847" s="1"/>
      <c r="K847" s="1"/>
      <c r="L847" s="1"/>
    </row>
    <row r="848" spans="1:12" ht="12.75">
      <c r="A848" s="54"/>
      <c r="B848" s="54"/>
      <c r="C848" s="54"/>
      <c r="D848" s="54"/>
      <c r="E848" s="54"/>
      <c r="G848" s="1"/>
      <c r="H848" s="1"/>
      <c r="I848" s="1"/>
      <c r="J848" s="1"/>
      <c r="K848" s="1"/>
      <c r="L848" s="1"/>
    </row>
    <row r="849" spans="1:12" ht="12.75">
      <c r="A849" s="54"/>
      <c r="B849" s="54"/>
      <c r="C849" s="54"/>
      <c r="D849" s="54"/>
      <c r="E849" s="54"/>
      <c r="G849" s="1"/>
      <c r="H849" s="1"/>
      <c r="I849" s="1"/>
      <c r="J849" s="1"/>
      <c r="K849" s="1"/>
      <c r="L849" s="1"/>
    </row>
    <row r="850" spans="1:12" ht="12.75">
      <c r="A850" s="54"/>
      <c r="B850" s="54"/>
      <c r="C850" s="54"/>
      <c r="D850" s="54"/>
      <c r="E850" s="54"/>
      <c r="G850" s="1"/>
      <c r="H850" s="1"/>
      <c r="I850" s="1"/>
      <c r="J850" s="1"/>
      <c r="K850" s="1"/>
      <c r="L850" s="1"/>
    </row>
    <row r="851" spans="1:12" ht="12.75">
      <c r="A851" s="54"/>
      <c r="B851" s="54"/>
      <c r="C851" s="54"/>
      <c r="D851" s="54"/>
      <c r="E851" s="54"/>
      <c r="G851" s="1"/>
      <c r="H851" s="1"/>
      <c r="I851" s="1"/>
      <c r="J851" s="1"/>
      <c r="K851" s="1"/>
      <c r="L851" s="1"/>
    </row>
    <row r="852" spans="1:12" ht="12.75">
      <c r="A852" s="54"/>
      <c r="B852" s="54"/>
      <c r="C852" s="54"/>
      <c r="D852" s="54"/>
      <c r="E852" s="54"/>
      <c r="G852" s="1"/>
      <c r="H852" s="1"/>
      <c r="I852" s="1"/>
      <c r="J852" s="1"/>
      <c r="K852" s="1"/>
      <c r="L852" s="1"/>
    </row>
    <row r="853" spans="1:12" ht="12.75">
      <c r="A853" s="54"/>
      <c r="B853" s="54"/>
      <c r="C853" s="54"/>
      <c r="D853" s="54"/>
      <c r="E853" s="54"/>
      <c r="G853" s="1"/>
      <c r="H853" s="1"/>
      <c r="I853" s="1"/>
      <c r="J853" s="1"/>
      <c r="K853" s="1"/>
      <c r="L853" s="1"/>
    </row>
    <row r="854" spans="1:12" ht="12.75">
      <c r="A854" s="54"/>
      <c r="B854" s="54"/>
      <c r="C854" s="54"/>
      <c r="D854" s="54"/>
      <c r="E854" s="54"/>
      <c r="G854" s="1"/>
      <c r="H854" s="1"/>
      <c r="I854" s="1"/>
      <c r="J854" s="1"/>
      <c r="K854" s="1"/>
      <c r="L854" s="1"/>
    </row>
    <row r="855" spans="1:12" ht="12.75">
      <c r="A855" s="54"/>
      <c r="B855" s="54"/>
      <c r="C855" s="54"/>
      <c r="D855" s="54"/>
      <c r="E855" s="54"/>
      <c r="G855" s="1"/>
      <c r="H855" s="1"/>
      <c r="I855" s="1"/>
      <c r="J855" s="1"/>
      <c r="K855" s="1"/>
      <c r="L855" s="1"/>
    </row>
    <row r="856" spans="1:12" ht="12.75">
      <c r="A856" s="54"/>
      <c r="B856" s="54"/>
      <c r="C856" s="54"/>
      <c r="D856" s="54"/>
      <c r="E856" s="54"/>
      <c r="G856" s="1"/>
      <c r="H856" s="1"/>
      <c r="I856" s="1"/>
      <c r="J856" s="1"/>
      <c r="K856" s="1"/>
      <c r="L856" s="1"/>
    </row>
    <row r="857" spans="1:12" ht="12.75">
      <c r="A857" s="54"/>
      <c r="B857" s="54"/>
      <c r="C857" s="54"/>
      <c r="D857" s="54"/>
      <c r="E857" s="54"/>
      <c r="G857" s="1"/>
      <c r="H857" s="1"/>
      <c r="I857" s="1"/>
      <c r="J857" s="1"/>
      <c r="K857" s="1"/>
      <c r="L857" s="1"/>
    </row>
    <row r="858" spans="1:12" ht="12.75">
      <c r="A858" s="54"/>
      <c r="B858" s="54"/>
      <c r="C858" s="54"/>
      <c r="D858" s="54"/>
      <c r="E858" s="54"/>
      <c r="G858" s="1"/>
      <c r="H858" s="1"/>
      <c r="I858" s="1"/>
      <c r="J858" s="1"/>
      <c r="K858" s="1"/>
      <c r="L858" s="1"/>
    </row>
    <row r="859" spans="1:12" ht="12.75">
      <c r="A859" s="54"/>
      <c r="B859" s="54"/>
      <c r="C859" s="54"/>
      <c r="D859" s="54"/>
      <c r="E859" s="54"/>
      <c r="G859" s="1"/>
      <c r="H859" s="1"/>
      <c r="I859" s="1"/>
      <c r="J859" s="1"/>
      <c r="K859" s="1"/>
      <c r="L859" s="1"/>
    </row>
    <row r="860" spans="1:12" ht="12.75">
      <c r="A860" s="54"/>
      <c r="B860" s="54"/>
      <c r="C860" s="54"/>
      <c r="D860" s="54"/>
      <c r="E860" s="54"/>
      <c r="G860" s="1"/>
      <c r="H860" s="1"/>
      <c r="I860" s="1"/>
      <c r="J860" s="1"/>
      <c r="K860" s="1"/>
      <c r="L860" s="1"/>
    </row>
    <row r="861" spans="1:12" ht="12.75">
      <c r="A861" s="54"/>
      <c r="B861" s="54"/>
      <c r="C861" s="54"/>
      <c r="D861" s="54"/>
      <c r="E861" s="54"/>
      <c r="G861" s="1"/>
      <c r="H861" s="1"/>
      <c r="I861" s="1"/>
      <c r="J861" s="1"/>
      <c r="K861" s="1"/>
      <c r="L861" s="1"/>
    </row>
    <row r="862" spans="1:12" ht="12.75">
      <c r="A862" s="54"/>
      <c r="B862" s="54"/>
      <c r="C862" s="54"/>
      <c r="D862" s="54"/>
      <c r="E862" s="54"/>
      <c r="G862" s="1"/>
      <c r="H862" s="1"/>
      <c r="I862" s="1"/>
      <c r="J862" s="1"/>
      <c r="K862" s="1"/>
      <c r="L862" s="1"/>
    </row>
    <row r="863" spans="1:12" ht="12.75">
      <c r="A863" s="54"/>
      <c r="B863" s="54"/>
      <c r="C863" s="54"/>
      <c r="D863" s="54"/>
      <c r="E863" s="54"/>
      <c r="G863" s="1"/>
      <c r="H863" s="1"/>
      <c r="I863" s="1"/>
      <c r="J863" s="1"/>
      <c r="K863" s="1"/>
      <c r="L863" s="1"/>
    </row>
    <row r="864" spans="1:12" ht="12.75">
      <c r="A864" s="54"/>
      <c r="B864" s="54"/>
      <c r="C864" s="54"/>
      <c r="D864" s="54"/>
      <c r="E864" s="54"/>
      <c r="G864" s="1"/>
      <c r="H864" s="1"/>
      <c r="I864" s="1"/>
      <c r="J864" s="1"/>
      <c r="K864" s="1"/>
      <c r="L864" s="1"/>
    </row>
    <row r="865" spans="1:12" ht="12.75">
      <c r="A865" s="54"/>
      <c r="B865" s="54"/>
      <c r="C865" s="54"/>
      <c r="D865" s="54"/>
      <c r="E865" s="54"/>
      <c r="G865" s="1"/>
      <c r="H865" s="1"/>
      <c r="I865" s="1"/>
      <c r="J865" s="1"/>
      <c r="K865" s="1"/>
      <c r="L865" s="1"/>
    </row>
    <row r="866" spans="1:12" ht="12.75">
      <c r="A866" s="54"/>
      <c r="B866" s="54"/>
      <c r="C866" s="54"/>
      <c r="D866" s="54"/>
      <c r="E866" s="54"/>
      <c r="G866" s="1"/>
      <c r="H866" s="1"/>
      <c r="I866" s="1"/>
      <c r="J866" s="1"/>
      <c r="K866" s="1"/>
      <c r="L866" s="1"/>
    </row>
    <row r="867" spans="1:12" ht="12.75">
      <c r="A867" s="54"/>
      <c r="B867" s="54"/>
      <c r="C867" s="54"/>
      <c r="D867" s="54"/>
      <c r="E867" s="54"/>
      <c r="G867" s="1"/>
      <c r="H867" s="1"/>
      <c r="I867" s="1"/>
      <c r="J867" s="1"/>
      <c r="K867" s="1"/>
      <c r="L867" s="1"/>
    </row>
    <row r="868" spans="1:12" ht="12.75">
      <c r="A868" s="54"/>
      <c r="B868" s="54"/>
      <c r="C868" s="54"/>
      <c r="D868" s="54"/>
      <c r="E868" s="54"/>
      <c r="G868" s="1"/>
      <c r="H868" s="1"/>
      <c r="I868" s="1"/>
      <c r="J868" s="1"/>
      <c r="K868" s="1"/>
      <c r="L868" s="1"/>
    </row>
    <row r="869" spans="1:12" ht="12.75">
      <c r="A869" s="54"/>
      <c r="B869" s="54"/>
      <c r="C869" s="54"/>
      <c r="D869" s="54"/>
      <c r="E869" s="54"/>
      <c r="G869" s="1"/>
      <c r="H869" s="1"/>
      <c r="I869" s="1"/>
      <c r="J869" s="1"/>
      <c r="K869" s="1"/>
      <c r="L869" s="1"/>
    </row>
    <row r="870" spans="1:12" ht="12.75">
      <c r="A870" s="54"/>
      <c r="B870" s="54"/>
      <c r="C870" s="54"/>
      <c r="D870" s="54"/>
      <c r="E870" s="54"/>
      <c r="G870" s="1"/>
      <c r="H870" s="1"/>
      <c r="I870" s="1"/>
      <c r="J870" s="1"/>
      <c r="K870" s="1"/>
      <c r="L870" s="1"/>
    </row>
    <row r="871" spans="1:12" ht="12.75">
      <c r="A871" s="54"/>
      <c r="B871" s="54"/>
      <c r="C871" s="54"/>
      <c r="D871" s="54"/>
      <c r="E871" s="54"/>
      <c r="G871" s="1"/>
      <c r="H871" s="1"/>
      <c r="I871" s="1"/>
      <c r="J871" s="1"/>
      <c r="K871" s="1"/>
      <c r="L871" s="1"/>
    </row>
    <row r="872" spans="1:12" ht="12.75">
      <c r="A872" s="54"/>
      <c r="B872" s="54"/>
      <c r="C872" s="54"/>
      <c r="D872" s="54"/>
      <c r="E872" s="54"/>
      <c r="G872" s="1"/>
      <c r="H872" s="1"/>
      <c r="I872" s="1"/>
      <c r="J872" s="1"/>
      <c r="K872" s="1"/>
      <c r="L872" s="1"/>
    </row>
    <row r="873" spans="1:12" ht="12.75">
      <c r="A873" s="54"/>
      <c r="B873" s="54"/>
      <c r="C873" s="54"/>
      <c r="D873" s="54"/>
      <c r="E873" s="54"/>
      <c r="G873" s="1"/>
      <c r="H873" s="1"/>
      <c r="I873" s="1"/>
      <c r="J873" s="1"/>
      <c r="K873" s="1"/>
      <c r="L873" s="1"/>
    </row>
    <row r="874" spans="1:12" ht="12.75">
      <c r="A874" s="54"/>
      <c r="B874" s="54"/>
      <c r="C874" s="54"/>
      <c r="D874" s="54"/>
      <c r="E874" s="54"/>
      <c r="G874" s="1"/>
      <c r="H874" s="1"/>
      <c r="I874" s="1"/>
      <c r="J874" s="1"/>
      <c r="K874" s="1"/>
      <c r="L874" s="1"/>
    </row>
    <row r="875" spans="1:12" ht="12.75">
      <c r="A875" s="54"/>
      <c r="B875" s="54"/>
      <c r="C875" s="54"/>
      <c r="D875" s="54"/>
      <c r="E875" s="54"/>
      <c r="G875" s="1"/>
      <c r="H875" s="1"/>
      <c r="I875" s="1"/>
      <c r="J875" s="1"/>
      <c r="K875" s="1"/>
      <c r="L875" s="1"/>
    </row>
    <row r="876" spans="1:12" ht="12.75">
      <c r="A876" s="54"/>
      <c r="B876" s="54"/>
      <c r="C876" s="54"/>
      <c r="D876" s="54"/>
      <c r="E876" s="54"/>
      <c r="G876" s="1"/>
      <c r="H876" s="1"/>
      <c r="I876" s="1"/>
      <c r="J876" s="1"/>
      <c r="K876" s="1"/>
      <c r="L876" s="1"/>
    </row>
    <row r="877" spans="1:12" ht="12.75">
      <c r="A877" s="54"/>
      <c r="B877" s="54"/>
      <c r="C877" s="54"/>
      <c r="D877" s="54"/>
      <c r="E877" s="54"/>
      <c r="G877" s="1"/>
      <c r="H877" s="1"/>
      <c r="I877" s="1"/>
      <c r="J877" s="1"/>
      <c r="K877" s="1"/>
      <c r="L877" s="1"/>
    </row>
    <row r="878" spans="1:12" ht="12.75">
      <c r="A878" s="54"/>
      <c r="B878" s="54"/>
      <c r="C878" s="54"/>
      <c r="D878" s="54"/>
      <c r="E878" s="54"/>
      <c r="G878" s="1"/>
      <c r="H878" s="1"/>
      <c r="I878" s="1"/>
      <c r="J878" s="1"/>
      <c r="K878" s="1"/>
      <c r="L878" s="1"/>
    </row>
    <row r="879" spans="1:12" ht="12.75">
      <c r="A879" s="54"/>
      <c r="B879" s="54"/>
      <c r="C879" s="54"/>
      <c r="D879" s="54"/>
      <c r="E879" s="54"/>
      <c r="G879" s="1"/>
      <c r="H879" s="1"/>
      <c r="I879" s="1"/>
      <c r="J879" s="1"/>
      <c r="K879" s="1"/>
      <c r="L879" s="1"/>
    </row>
    <row r="880" spans="1:12" ht="12.75">
      <c r="A880" s="54"/>
      <c r="B880" s="54"/>
      <c r="C880" s="54"/>
      <c r="D880" s="54"/>
      <c r="E880" s="54"/>
      <c r="G880" s="1"/>
      <c r="H880" s="1"/>
      <c r="I880" s="1"/>
      <c r="J880" s="1"/>
      <c r="K880" s="1"/>
      <c r="L880" s="1"/>
    </row>
    <row r="881" spans="1:12" ht="12.75">
      <c r="A881" s="54"/>
      <c r="B881" s="54"/>
      <c r="C881" s="54"/>
      <c r="D881" s="54"/>
      <c r="E881" s="54"/>
      <c r="G881" s="1"/>
      <c r="H881" s="1"/>
      <c r="I881" s="1"/>
      <c r="J881" s="1"/>
      <c r="K881" s="1"/>
      <c r="L881" s="1"/>
    </row>
    <row r="882" spans="1:12" ht="12.75">
      <c r="A882" s="54"/>
      <c r="B882" s="54"/>
      <c r="C882" s="54"/>
      <c r="D882" s="54"/>
      <c r="E882" s="54"/>
      <c r="G882" s="1"/>
      <c r="H882" s="1"/>
      <c r="I882" s="1"/>
      <c r="J882" s="1"/>
      <c r="K882" s="1"/>
      <c r="L882" s="1"/>
    </row>
    <row r="883" spans="1:12" ht="12.75">
      <c r="A883" s="54"/>
      <c r="B883" s="54"/>
      <c r="C883" s="54"/>
      <c r="D883" s="54"/>
      <c r="E883" s="54"/>
      <c r="G883" s="1"/>
      <c r="H883" s="1"/>
      <c r="I883" s="1"/>
      <c r="J883" s="1"/>
      <c r="K883" s="1"/>
      <c r="L883" s="1"/>
    </row>
    <row r="884" spans="1:12" ht="12.75">
      <c r="A884" s="54"/>
      <c r="B884" s="54"/>
      <c r="C884" s="54"/>
      <c r="D884" s="54"/>
      <c r="E884" s="54"/>
      <c r="G884" s="1"/>
      <c r="H884" s="1"/>
      <c r="I884" s="1"/>
      <c r="J884" s="1"/>
      <c r="K884" s="1"/>
      <c r="L884" s="1"/>
    </row>
    <row r="885" spans="1:12" ht="12.75">
      <c r="A885" s="54"/>
      <c r="B885" s="54"/>
      <c r="C885" s="54"/>
      <c r="D885" s="54"/>
      <c r="E885" s="54"/>
      <c r="G885" s="1"/>
      <c r="H885" s="1"/>
      <c r="I885" s="1"/>
      <c r="J885" s="1"/>
      <c r="K885" s="1"/>
      <c r="L885" s="1"/>
    </row>
    <row r="886" spans="1:12" ht="12.75">
      <c r="A886" s="54"/>
      <c r="B886" s="54"/>
      <c r="C886" s="54"/>
      <c r="D886" s="54"/>
      <c r="E886" s="54"/>
      <c r="G886" s="1"/>
      <c r="H886" s="1"/>
      <c r="I886" s="1"/>
      <c r="J886" s="1"/>
      <c r="K886" s="1"/>
      <c r="L886" s="1"/>
    </row>
    <row r="887" spans="1:12" ht="12.75">
      <c r="A887" s="54"/>
      <c r="B887" s="54"/>
      <c r="C887" s="54"/>
      <c r="D887" s="54"/>
      <c r="E887" s="54"/>
      <c r="G887" s="1"/>
      <c r="H887" s="1"/>
      <c r="I887" s="1"/>
      <c r="J887" s="1"/>
      <c r="K887" s="1"/>
      <c r="L887" s="1"/>
    </row>
    <row r="888" spans="1:12" ht="12.75">
      <c r="A888" s="54"/>
      <c r="B888" s="54"/>
      <c r="C888" s="54"/>
      <c r="D888" s="54"/>
      <c r="E888" s="54"/>
      <c r="G888" s="1"/>
      <c r="H888" s="1"/>
      <c r="I888" s="1"/>
      <c r="J888" s="1"/>
      <c r="K888" s="1"/>
      <c r="L888" s="1"/>
    </row>
    <row r="889" spans="1:12" ht="12.75">
      <c r="A889" s="54"/>
      <c r="B889" s="54"/>
      <c r="C889" s="54"/>
      <c r="D889" s="54"/>
      <c r="E889" s="54"/>
      <c r="G889" s="1"/>
      <c r="H889" s="1"/>
      <c r="I889" s="1"/>
      <c r="J889" s="1"/>
      <c r="K889" s="1"/>
      <c r="L889" s="1"/>
    </row>
    <row r="890" spans="1:12" ht="12.75">
      <c r="A890" s="54"/>
      <c r="B890" s="54"/>
      <c r="C890" s="54"/>
      <c r="D890" s="54"/>
      <c r="E890" s="54"/>
      <c r="G890" s="1"/>
      <c r="H890" s="1"/>
      <c r="I890" s="1"/>
      <c r="J890" s="1"/>
      <c r="K890" s="1"/>
      <c r="L890" s="1"/>
    </row>
    <row r="891" spans="1:12" ht="12.75">
      <c r="A891" s="54"/>
      <c r="B891" s="54"/>
      <c r="C891" s="54"/>
      <c r="D891" s="54"/>
      <c r="E891" s="54"/>
      <c r="G891" s="1"/>
      <c r="H891" s="1"/>
      <c r="I891" s="1"/>
      <c r="J891" s="1"/>
      <c r="K891" s="1"/>
      <c r="L891" s="1"/>
    </row>
    <row r="892" spans="1:12" ht="12.75">
      <c r="A892" s="54"/>
      <c r="B892" s="54"/>
      <c r="C892" s="54"/>
      <c r="D892" s="54"/>
      <c r="E892" s="54"/>
      <c r="G892" s="1"/>
      <c r="H892" s="1"/>
      <c r="I892" s="1"/>
      <c r="J892" s="1"/>
      <c r="K892" s="1"/>
      <c r="L892" s="1"/>
    </row>
    <row r="893" spans="1:12" ht="12.75">
      <c r="A893" s="54"/>
      <c r="B893" s="54"/>
      <c r="C893" s="54"/>
      <c r="D893" s="54"/>
      <c r="E893" s="54"/>
      <c r="G893" s="1"/>
      <c r="H893" s="1"/>
      <c r="I893" s="1"/>
      <c r="J893" s="1"/>
      <c r="K893" s="1"/>
      <c r="L893" s="1"/>
    </row>
    <row r="894" spans="1:12" ht="12.75">
      <c r="A894" s="54"/>
      <c r="B894" s="54"/>
      <c r="C894" s="54"/>
      <c r="D894" s="54"/>
      <c r="E894" s="54"/>
      <c r="G894" s="1"/>
      <c r="H894" s="1"/>
      <c r="I894" s="1"/>
      <c r="J894" s="1"/>
      <c r="K894" s="1"/>
      <c r="L894" s="1"/>
    </row>
    <row r="895" spans="1:12" ht="12.75">
      <c r="A895" s="54"/>
      <c r="B895" s="54"/>
      <c r="C895" s="54"/>
      <c r="D895" s="54"/>
      <c r="E895" s="54"/>
      <c r="G895" s="1"/>
      <c r="H895" s="1"/>
      <c r="I895" s="1"/>
      <c r="J895" s="1"/>
      <c r="K895" s="1"/>
      <c r="L895" s="1"/>
    </row>
    <row r="896" spans="1:12" ht="12.75">
      <c r="A896" s="54"/>
      <c r="B896" s="54"/>
      <c r="C896" s="54"/>
      <c r="D896" s="54"/>
      <c r="E896" s="54"/>
      <c r="G896" s="1"/>
      <c r="H896" s="1"/>
      <c r="I896" s="1"/>
      <c r="J896" s="1"/>
      <c r="K896" s="1"/>
      <c r="L896" s="1"/>
    </row>
    <row r="897" spans="1:12" ht="12.75">
      <c r="A897" s="54"/>
      <c r="B897" s="54"/>
      <c r="C897" s="54"/>
      <c r="D897" s="54"/>
      <c r="E897" s="54"/>
      <c r="G897" s="1"/>
      <c r="H897" s="1"/>
      <c r="I897" s="1"/>
      <c r="J897" s="1"/>
      <c r="K897" s="1"/>
      <c r="L897" s="1"/>
    </row>
    <row r="898" spans="1:12" ht="12.75">
      <c r="A898" s="54"/>
      <c r="B898" s="54"/>
      <c r="C898" s="54"/>
      <c r="D898" s="54"/>
      <c r="E898" s="54"/>
      <c r="G898" s="1"/>
      <c r="H898" s="1"/>
      <c r="I898" s="1"/>
      <c r="J898" s="1"/>
      <c r="K898" s="1"/>
      <c r="L898" s="1"/>
    </row>
    <row r="899" spans="1:12" ht="12.75">
      <c r="A899" s="54"/>
      <c r="B899" s="54"/>
      <c r="C899" s="54"/>
      <c r="D899" s="54"/>
      <c r="E899" s="54"/>
      <c r="G899" s="1"/>
      <c r="H899" s="1"/>
      <c r="I899" s="1"/>
      <c r="J899" s="1"/>
      <c r="K899" s="1"/>
      <c r="L899" s="1"/>
    </row>
    <row r="900" spans="1:12" ht="12.75">
      <c r="A900" s="54"/>
      <c r="B900" s="54"/>
      <c r="C900" s="54"/>
      <c r="D900" s="54"/>
      <c r="E900" s="54"/>
      <c r="G900" s="1"/>
      <c r="H900" s="1"/>
      <c r="I900" s="1"/>
      <c r="J900" s="1"/>
      <c r="K900" s="1"/>
      <c r="L900" s="1"/>
    </row>
    <row r="901" spans="1:12" ht="12.75">
      <c r="A901" s="54"/>
      <c r="B901" s="54"/>
      <c r="C901" s="54"/>
      <c r="D901" s="54"/>
      <c r="E901" s="54"/>
      <c r="G901" s="1"/>
      <c r="H901" s="1"/>
      <c r="I901" s="1"/>
      <c r="J901" s="1"/>
      <c r="K901" s="1"/>
      <c r="L901" s="1"/>
    </row>
    <row r="902" spans="1:12" ht="12.75">
      <c r="A902" s="54"/>
      <c r="B902" s="54"/>
      <c r="C902" s="54"/>
      <c r="D902" s="54"/>
      <c r="E902" s="54"/>
      <c r="G902" s="1"/>
      <c r="H902" s="1"/>
      <c r="I902" s="1"/>
      <c r="J902" s="1"/>
      <c r="K902" s="1"/>
      <c r="L902" s="1"/>
    </row>
    <row r="903" spans="1:12" ht="12.75">
      <c r="A903" s="54"/>
      <c r="B903" s="54"/>
      <c r="C903" s="54"/>
      <c r="D903" s="54"/>
      <c r="E903" s="54"/>
      <c r="G903" s="1"/>
      <c r="H903" s="1"/>
      <c r="I903" s="1"/>
      <c r="J903" s="1"/>
      <c r="K903" s="1"/>
      <c r="L903" s="1"/>
    </row>
    <row r="904" spans="1:12" ht="12.75">
      <c r="A904" s="54"/>
      <c r="B904" s="54"/>
      <c r="C904" s="54"/>
      <c r="D904" s="54"/>
      <c r="E904" s="54"/>
      <c r="G904" s="1"/>
      <c r="H904" s="1"/>
      <c r="I904" s="1"/>
      <c r="J904" s="1"/>
      <c r="K904" s="1"/>
      <c r="L904" s="1"/>
    </row>
    <row r="905" spans="1:12" ht="12.75">
      <c r="A905" s="54"/>
      <c r="B905" s="54"/>
      <c r="C905" s="54"/>
      <c r="D905" s="54"/>
      <c r="E905" s="54"/>
      <c r="G905" s="1"/>
      <c r="H905" s="1"/>
      <c r="I905" s="1"/>
      <c r="J905" s="1"/>
      <c r="K905" s="1"/>
      <c r="L905" s="1"/>
    </row>
    <row r="906" spans="1:12" ht="12.75">
      <c r="A906" s="54"/>
      <c r="B906" s="54"/>
      <c r="C906" s="54"/>
      <c r="D906" s="54"/>
      <c r="E906" s="54"/>
      <c r="G906" s="1"/>
      <c r="H906" s="1"/>
      <c r="I906" s="1"/>
      <c r="J906" s="1"/>
      <c r="K906" s="1"/>
      <c r="L906" s="1"/>
    </row>
    <row r="907" spans="1:12" ht="12.75">
      <c r="A907" s="54"/>
      <c r="B907" s="54"/>
      <c r="C907" s="54"/>
      <c r="D907" s="54"/>
      <c r="E907" s="54"/>
      <c r="G907" s="1"/>
      <c r="H907" s="1"/>
      <c r="I907" s="1"/>
      <c r="J907" s="1"/>
      <c r="K907" s="1"/>
      <c r="L907" s="1"/>
    </row>
    <row r="908" spans="1:12" ht="12.75">
      <c r="A908" s="54"/>
      <c r="B908" s="54"/>
      <c r="C908" s="54"/>
      <c r="D908" s="54"/>
      <c r="E908" s="54"/>
      <c r="G908" s="1"/>
      <c r="H908" s="1"/>
      <c r="I908" s="1"/>
      <c r="J908" s="1"/>
      <c r="K908" s="1"/>
      <c r="L908" s="1"/>
    </row>
    <row r="909" spans="1:12" ht="12.75">
      <c r="A909" s="54"/>
      <c r="B909" s="54"/>
      <c r="C909" s="54"/>
      <c r="D909" s="54"/>
      <c r="E909" s="54"/>
      <c r="G909" s="1"/>
      <c r="H909" s="1"/>
      <c r="I909" s="1"/>
      <c r="J909" s="1"/>
      <c r="K909" s="1"/>
      <c r="L909" s="1"/>
    </row>
    <row r="910" spans="1:12" ht="12.75">
      <c r="A910" s="54"/>
      <c r="B910" s="54"/>
      <c r="C910" s="54"/>
      <c r="D910" s="54"/>
      <c r="E910" s="54"/>
      <c r="G910" s="1"/>
      <c r="H910" s="1"/>
      <c r="I910" s="1"/>
      <c r="J910" s="1"/>
      <c r="K910" s="1"/>
      <c r="L910" s="1"/>
    </row>
    <row r="911" spans="1:12" ht="12.75">
      <c r="A911" s="54"/>
      <c r="B911" s="54"/>
      <c r="C911" s="54"/>
      <c r="D911" s="54"/>
      <c r="E911" s="54"/>
      <c r="G911" s="1"/>
      <c r="H911" s="1"/>
      <c r="I911" s="1"/>
      <c r="J911" s="1"/>
      <c r="K911" s="1"/>
      <c r="L911" s="1"/>
    </row>
    <row r="912" spans="1:12" ht="12.75">
      <c r="A912" s="54"/>
      <c r="B912" s="54"/>
      <c r="C912" s="54"/>
      <c r="D912" s="54"/>
      <c r="E912" s="54"/>
      <c r="G912" s="1"/>
      <c r="H912" s="1"/>
      <c r="I912" s="1"/>
      <c r="J912" s="1"/>
      <c r="K912" s="1"/>
      <c r="L912" s="1"/>
    </row>
    <row r="913" spans="1:12" ht="12.75">
      <c r="A913" s="54"/>
      <c r="B913" s="54"/>
      <c r="C913" s="54"/>
      <c r="D913" s="54"/>
      <c r="E913" s="54"/>
      <c r="G913" s="1"/>
      <c r="H913" s="1"/>
      <c r="I913" s="1"/>
      <c r="J913" s="1"/>
      <c r="K913" s="1"/>
      <c r="L913" s="1"/>
    </row>
    <row r="914" spans="1:12" ht="12.75">
      <c r="A914" s="54"/>
      <c r="B914" s="54"/>
      <c r="C914" s="54"/>
      <c r="D914" s="54"/>
      <c r="E914" s="54"/>
      <c r="G914" s="1"/>
      <c r="H914" s="1"/>
      <c r="I914" s="1"/>
      <c r="J914" s="1"/>
      <c r="K914" s="1"/>
      <c r="L914" s="1"/>
    </row>
    <row r="915" spans="1:12" ht="12.75">
      <c r="A915" s="54"/>
      <c r="B915" s="54"/>
      <c r="C915" s="54"/>
      <c r="D915" s="54"/>
      <c r="E915" s="54"/>
      <c r="G915" s="1"/>
      <c r="H915" s="1"/>
      <c r="I915" s="1"/>
      <c r="J915" s="1"/>
      <c r="K915" s="1"/>
      <c r="L915" s="1"/>
    </row>
    <row r="916" spans="1:12" ht="12.75">
      <c r="A916" s="54"/>
      <c r="B916" s="54"/>
      <c r="C916" s="54"/>
      <c r="D916" s="54"/>
      <c r="E916" s="54"/>
      <c r="G916" s="1"/>
      <c r="H916" s="1"/>
      <c r="I916" s="1"/>
      <c r="J916" s="1"/>
      <c r="K916" s="1"/>
      <c r="L916" s="1"/>
    </row>
    <row r="917" spans="1:12" ht="12.75">
      <c r="A917" s="54"/>
      <c r="B917" s="54"/>
      <c r="C917" s="54"/>
      <c r="D917" s="54"/>
      <c r="E917" s="54"/>
      <c r="G917" s="1"/>
      <c r="H917" s="1"/>
      <c r="I917" s="1"/>
      <c r="J917" s="1"/>
      <c r="K917" s="1"/>
      <c r="L917" s="1"/>
    </row>
    <row r="918" spans="1:12" ht="12.75">
      <c r="A918" s="54"/>
      <c r="B918" s="54"/>
      <c r="C918" s="54"/>
      <c r="D918" s="54"/>
      <c r="E918" s="54"/>
      <c r="G918" s="1"/>
      <c r="H918" s="1"/>
      <c r="I918" s="1"/>
      <c r="J918" s="1"/>
      <c r="K918" s="1"/>
      <c r="L918" s="1"/>
    </row>
    <row r="919" spans="1:12" ht="12.75">
      <c r="A919" s="54"/>
      <c r="B919" s="54"/>
      <c r="C919" s="54"/>
      <c r="D919" s="54"/>
      <c r="E919" s="54"/>
      <c r="G919" s="1"/>
      <c r="H919" s="1"/>
      <c r="I919" s="1"/>
      <c r="J919" s="1"/>
      <c r="K919" s="1"/>
      <c r="L919" s="1"/>
    </row>
    <row r="920" spans="1:12" ht="12.75">
      <c r="A920" s="54"/>
      <c r="B920" s="54"/>
      <c r="C920" s="54"/>
      <c r="D920" s="54"/>
      <c r="E920" s="54"/>
      <c r="G920" s="1"/>
      <c r="H920" s="1"/>
      <c r="I920" s="1"/>
      <c r="J920" s="1"/>
      <c r="K920" s="1"/>
      <c r="L920" s="1"/>
    </row>
    <row r="921" spans="1:12" ht="12.75">
      <c r="A921" s="54"/>
      <c r="B921" s="54"/>
      <c r="C921" s="54"/>
      <c r="D921" s="54"/>
      <c r="E921" s="54"/>
      <c r="G921" s="1"/>
      <c r="H921" s="1"/>
      <c r="I921" s="1"/>
      <c r="J921" s="1"/>
      <c r="K921" s="1"/>
      <c r="L921" s="1"/>
    </row>
    <row r="922" spans="1:12" ht="12.75">
      <c r="A922" s="54"/>
      <c r="B922" s="54"/>
      <c r="C922" s="54"/>
      <c r="D922" s="54"/>
      <c r="E922" s="54"/>
      <c r="G922" s="1"/>
      <c r="H922" s="1"/>
      <c r="I922" s="1"/>
      <c r="J922" s="1"/>
      <c r="K922" s="1"/>
      <c r="L922" s="1"/>
    </row>
    <row r="923" spans="1:12" ht="12.75">
      <c r="A923" s="54"/>
      <c r="B923" s="54"/>
      <c r="C923" s="54"/>
      <c r="D923" s="54"/>
      <c r="E923" s="54"/>
      <c r="G923" s="1"/>
      <c r="H923" s="1"/>
      <c r="I923" s="1"/>
      <c r="J923" s="1"/>
      <c r="K923" s="1"/>
      <c r="L923" s="1"/>
    </row>
    <row r="924" spans="1:12" ht="12.75">
      <c r="A924" s="54"/>
      <c r="B924" s="54"/>
      <c r="C924" s="54"/>
      <c r="D924" s="54"/>
      <c r="E924" s="54"/>
      <c r="G924" s="1"/>
      <c r="H924" s="1"/>
      <c r="I924" s="1"/>
      <c r="J924" s="1"/>
      <c r="K924" s="1"/>
      <c r="L924" s="1"/>
    </row>
    <row r="925" spans="1:12" ht="12.75">
      <c r="A925" s="54"/>
      <c r="B925" s="54"/>
      <c r="C925" s="54"/>
      <c r="D925" s="54"/>
      <c r="E925" s="54"/>
      <c r="G925" s="1"/>
      <c r="H925" s="1"/>
      <c r="I925" s="1"/>
      <c r="J925" s="1"/>
      <c r="K925" s="1"/>
      <c r="L925" s="1"/>
    </row>
    <row r="926" spans="1:12" ht="12.75">
      <c r="A926" s="54"/>
      <c r="B926" s="54"/>
      <c r="C926" s="54"/>
      <c r="D926" s="54"/>
      <c r="E926" s="54"/>
      <c r="G926" s="1"/>
      <c r="H926" s="1"/>
      <c r="I926" s="1"/>
      <c r="J926" s="1"/>
      <c r="K926" s="1"/>
      <c r="L926" s="1"/>
    </row>
    <row r="927" spans="1:12" ht="12.75">
      <c r="A927" s="54"/>
      <c r="B927" s="54"/>
      <c r="C927" s="54"/>
      <c r="D927" s="54"/>
      <c r="E927" s="54"/>
      <c r="G927" s="1"/>
      <c r="H927" s="1"/>
      <c r="I927" s="1"/>
      <c r="J927" s="1"/>
      <c r="K927" s="1"/>
      <c r="L927" s="1"/>
    </row>
    <row r="928" spans="1:12" ht="12.75">
      <c r="A928" s="54"/>
      <c r="B928" s="54"/>
      <c r="C928" s="54"/>
      <c r="D928" s="54"/>
      <c r="E928" s="54"/>
      <c r="G928" s="1"/>
      <c r="H928" s="1"/>
      <c r="I928" s="1"/>
      <c r="J928" s="1"/>
      <c r="K928" s="1"/>
      <c r="L928" s="1"/>
    </row>
    <row r="929" spans="1:12" ht="12.75">
      <c r="A929" s="54"/>
      <c r="B929" s="54"/>
      <c r="C929" s="54"/>
      <c r="D929" s="54"/>
      <c r="E929" s="54"/>
      <c r="G929" s="1"/>
      <c r="H929" s="1"/>
      <c r="I929" s="1"/>
      <c r="J929" s="1"/>
      <c r="K929" s="1"/>
      <c r="L929" s="1"/>
    </row>
    <row r="930" spans="1:12" ht="12.75">
      <c r="A930" s="54"/>
      <c r="B930" s="54"/>
      <c r="C930" s="54"/>
      <c r="D930" s="54"/>
      <c r="E930" s="54"/>
      <c r="G930" s="1"/>
      <c r="H930" s="1"/>
      <c r="I930" s="1"/>
      <c r="J930" s="1"/>
      <c r="K930" s="1"/>
      <c r="L930" s="1"/>
    </row>
    <row r="931" spans="1:12" ht="12.75">
      <c r="A931" s="54"/>
      <c r="B931" s="54"/>
      <c r="C931" s="54"/>
      <c r="D931" s="54"/>
      <c r="E931" s="54"/>
      <c r="G931" s="1"/>
      <c r="H931" s="1"/>
      <c r="I931" s="1"/>
      <c r="J931" s="1"/>
      <c r="K931" s="1"/>
      <c r="L931" s="1"/>
    </row>
    <row r="932" spans="1:12" ht="12.75">
      <c r="A932" s="54"/>
      <c r="B932" s="54"/>
      <c r="C932" s="54"/>
      <c r="D932" s="54"/>
      <c r="E932" s="54"/>
      <c r="G932" s="1"/>
      <c r="H932" s="1"/>
      <c r="I932" s="1"/>
      <c r="J932" s="1"/>
      <c r="K932" s="1"/>
      <c r="L932" s="1"/>
    </row>
    <row r="933" spans="1:12" ht="12.75">
      <c r="A933" s="54"/>
      <c r="B933" s="54"/>
      <c r="C933" s="54"/>
      <c r="D933" s="54"/>
      <c r="E933" s="54"/>
      <c r="G933" s="1"/>
      <c r="H933" s="1"/>
      <c r="I933" s="1"/>
      <c r="J933" s="1"/>
      <c r="K933" s="1"/>
      <c r="L933" s="1"/>
    </row>
    <row r="934" spans="1:12" ht="12.75">
      <c r="A934" s="54"/>
      <c r="B934" s="54"/>
      <c r="C934" s="54"/>
      <c r="D934" s="54"/>
      <c r="E934" s="54"/>
      <c r="G934" s="1"/>
      <c r="H934" s="1"/>
      <c r="I934" s="1"/>
      <c r="J934" s="1"/>
      <c r="K934" s="1"/>
      <c r="L934" s="1"/>
    </row>
    <row r="935" spans="1:12" ht="12.75">
      <c r="A935" s="54"/>
      <c r="B935" s="54"/>
      <c r="C935" s="54"/>
      <c r="D935" s="54"/>
      <c r="E935" s="54"/>
      <c r="G935" s="1"/>
      <c r="H935" s="1"/>
      <c r="I935" s="1"/>
      <c r="J935" s="1"/>
      <c r="K935" s="1"/>
      <c r="L935" s="1"/>
    </row>
    <row r="936" spans="1:12" ht="12.75">
      <c r="A936" s="54"/>
      <c r="B936" s="54"/>
      <c r="C936" s="54"/>
      <c r="D936" s="54"/>
      <c r="E936" s="54"/>
      <c r="G936" s="1"/>
      <c r="H936" s="1"/>
      <c r="I936" s="1"/>
      <c r="J936" s="1"/>
      <c r="K936" s="1"/>
      <c r="L936" s="1"/>
    </row>
    <row r="937" spans="1:12" ht="12.75">
      <c r="A937" s="54"/>
      <c r="B937" s="54"/>
      <c r="C937" s="54"/>
      <c r="D937" s="54"/>
      <c r="E937" s="54"/>
      <c r="G937" s="1"/>
      <c r="H937" s="1"/>
      <c r="I937" s="1"/>
      <c r="J937" s="1"/>
      <c r="K937" s="1"/>
      <c r="L937" s="1"/>
    </row>
    <row r="938" spans="1:12" ht="12.75">
      <c r="A938" s="54"/>
      <c r="B938" s="54"/>
      <c r="C938" s="54"/>
      <c r="D938" s="54"/>
      <c r="E938" s="54"/>
      <c r="G938" s="1"/>
      <c r="H938" s="1"/>
      <c r="I938" s="1"/>
      <c r="J938" s="1"/>
      <c r="K938" s="1"/>
      <c r="L938" s="1"/>
    </row>
    <row r="939" spans="1:12" ht="12.75">
      <c r="A939" s="54"/>
      <c r="B939" s="54"/>
      <c r="C939" s="54"/>
      <c r="D939" s="54"/>
      <c r="E939" s="54"/>
      <c r="G939" s="1"/>
      <c r="H939" s="1"/>
      <c r="I939" s="1"/>
      <c r="J939" s="1"/>
      <c r="K939" s="1"/>
      <c r="L939" s="1"/>
    </row>
    <row r="940" spans="1:12" ht="12.75">
      <c r="A940" s="54"/>
      <c r="B940" s="54"/>
      <c r="C940" s="54"/>
      <c r="D940" s="54"/>
      <c r="E940" s="54"/>
      <c r="G940" s="1"/>
      <c r="H940" s="1"/>
      <c r="I940" s="1"/>
      <c r="J940" s="1"/>
      <c r="K940" s="1"/>
      <c r="L940" s="1"/>
    </row>
    <row r="941" spans="1:12" ht="12.75">
      <c r="A941" s="54"/>
      <c r="B941" s="54"/>
      <c r="C941" s="54"/>
      <c r="D941" s="54"/>
      <c r="E941" s="54"/>
      <c r="G941" s="1"/>
      <c r="H941" s="1"/>
      <c r="I941" s="1"/>
      <c r="J941" s="1"/>
      <c r="K941" s="1"/>
      <c r="L941" s="1"/>
    </row>
    <row r="942" spans="1:12" ht="12.75">
      <c r="A942" s="54"/>
      <c r="B942" s="54"/>
      <c r="C942" s="54"/>
      <c r="D942" s="54"/>
      <c r="E942" s="54"/>
      <c r="G942" s="1"/>
      <c r="H942" s="1"/>
      <c r="I942" s="1"/>
      <c r="J942" s="1"/>
      <c r="K942" s="1"/>
      <c r="L942" s="1"/>
    </row>
    <row r="943" spans="1:12" ht="12.75">
      <c r="A943" s="54"/>
      <c r="B943" s="54"/>
      <c r="C943" s="54"/>
      <c r="D943" s="54"/>
      <c r="E943" s="54"/>
      <c r="G943" s="1"/>
      <c r="H943" s="1"/>
      <c r="I943" s="1"/>
      <c r="J943" s="1"/>
      <c r="K943" s="1"/>
      <c r="L943" s="1"/>
    </row>
    <row r="944" spans="1:12" ht="12.75">
      <c r="A944" s="54"/>
      <c r="B944" s="54"/>
      <c r="C944" s="54"/>
      <c r="D944" s="54"/>
      <c r="E944" s="54"/>
      <c r="G944" s="1"/>
      <c r="H944" s="1"/>
      <c r="I944" s="1"/>
      <c r="J944" s="1"/>
      <c r="K944" s="1"/>
      <c r="L944" s="1"/>
    </row>
    <row r="945" spans="1:12" ht="12.75">
      <c r="A945" s="54"/>
      <c r="B945" s="54"/>
      <c r="C945" s="54"/>
      <c r="D945" s="54"/>
      <c r="E945" s="54"/>
      <c r="G945" s="1"/>
      <c r="H945" s="1"/>
      <c r="I945" s="1"/>
      <c r="J945" s="1"/>
      <c r="K945" s="1"/>
      <c r="L945" s="1"/>
    </row>
    <row r="946" spans="1:12" ht="12.75">
      <c r="A946" s="54"/>
      <c r="B946" s="54"/>
      <c r="C946" s="54"/>
      <c r="D946" s="54"/>
      <c r="E946" s="54"/>
      <c r="G946" s="1"/>
      <c r="H946" s="1"/>
      <c r="I946" s="1"/>
      <c r="J946" s="1"/>
      <c r="K946" s="1"/>
      <c r="L946" s="1"/>
    </row>
    <row r="947" spans="1:12" ht="12.75">
      <c r="A947" s="54"/>
      <c r="B947" s="54"/>
      <c r="C947" s="54"/>
      <c r="D947" s="54"/>
      <c r="E947" s="54"/>
      <c r="G947" s="1"/>
      <c r="H947" s="1"/>
      <c r="I947" s="1"/>
      <c r="J947" s="1"/>
      <c r="K947" s="1"/>
      <c r="L947" s="1"/>
    </row>
    <row r="948" spans="1:12" ht="12.75">
      <c r="A948" s="54"/>
      <c r="B948" s="54"/>
      <c r="C948" s="54"/>
      <c r="D948" s="54"/>
      <c r="E948" s="54"/>
      <c r="G948" s="1"/>
      <c r="H948" s="1"/>
      <c r="I948" s="1"/>
      <c r="J948" s="1"/>
      <c r="K948" s="1"/>
      <c r="L948" s="1"/>
    </row>
    <row r="949" spans="1:12" ht="12.75">
      <c r="A949" s="54"/>
      <c r="B949" s="54"/>
      <c r="C949" s="54"/>
      <c r="D949" s="54"/>
      <c r="E949" s="54"/>
      <c r="G949" s="1"/>
      <c r="H949" s="1"/>
      <c r="I949" s="1"/>
      <c r="J949" s="1"/>
      <c r="K949" s="1"/>
      <c r="L949" s="1"/>
    </row>
    <row r="950" spans="1:12" ht="12.75">
      <c r="A950" s="54"/>
      <c r="B950" s="54"/>
      <c r="C950" s="54"/>
      <c r="D950" s="54"/>
      <c r="E950" s="54"/>
      <c r="G950" s="1"/>
      <c r="H950" s="1"/>
      <c r="I950" s="1"/>
      <c r="J950" s="1"/>
      <c r="K950" s="1"/>
      <c r="L950" s="1"/>
    </row>
    <row r="951" spans="1:12" ht="12.75">
      <c r="A951" s="54"/>
      <c r="B951" s="54"/>
      <c r="C951" s="54"/>
      <c r="D951" s="54"/>
      <c r="E951" s="54"/>
      <c r="G951" s="1"/>
      <c r="H951" s="1"/>
      <c r="I951" s="1"/>
      <c r="J951" s="1"/>
      <c r="K951" s="1"/>
      <c r="L951" s="1"/>
    </row>
    <row r="952" spans="1:12" ht="12.75">
      <c r="A952" s="54"/>
      <c r="B952" s="54"/>
      <c r="C952" s="54"/>
      <c r="D952" s="54"/>
      <c r="E952" s="54"/>
      <c r="G952" s="1"/>
      <c r="H952" s="1"/>
      <c r="I952" s="1"/>
      <c r="J952" s="1"/>
      <c r="K952" s="1"/>
      <c r="L952" s="1"/>
    </row>
    <row r="953" spans="1:12" ht="12.75">
      <c r="A953" s="54"/>
      <c r="B953" s="54"/>
      <c r="C953" s="54"/>
      <c r="D953" s="54"/>
      <c r="E953" s="54"/>
      <c r="G953" s="1"/>
      <c r="H953" s="1"/>
      <c r="I953" s="1"/>
      <c r="J953" s="1"/>
      <c r="K953" s="1"/>
      <c r="L953" s="1"/>
    </row>
    <row r="954" spans="1:12" ht="12.75">
      <c r="A954" s="54"/>
      <c r="B954" s="54"/>
      <c r="C954" s="54"/>
      <c r="D954" s="54"/>
      <c r="E954" s="54"/>
      <c r="G954" s="1"/>
      <c r="H954" s="1"/>
      <c r="I954" s="1"/>
      <c r="J954" s="1"/>
      <c r="K954" s="1"/>
      <c r="L954" s="1"/>
    </row>
    <row r="955" spans="1:12" ht="12.75">
      <c r="A955" s="54"/>
      <c r="B955" s="54"/>
      <c r="C955" s="54"/>
      <c r="D955" s="54"/>
      <c r="E955" s="54"/>
      <c r="G955" s="1"/>
      <c r="H955" s="1"/>
      <c r="I955" s="1"/>
      <c r="J955" s="1"/>
      <c r="K955" s="1"/>
      <c r="L955" s="1"/>
    </row>
    <row r="956" spans="1:12" ht="12.75">
      <c r="A956" s="54"/>
      <c r="B956" s="54"/>
      <c r="C956" s="54"/>
      <c r="D956" s="54"/>
      <c r="E956" s="54"/>
      <c r="G956" s="1"/>
      <c r="H956" s="1"/>
      <c r="I956" s="1"/>
      <c r="J956" s="1"/>
      <c r="K956" s="1"/>
      <c r="L956" s="1"/>
    </row>
    <row r="957" spans="1:12" ht="12.75">
      <c r="A957" s="54"/>
      <c r="B957" s="54"/>
      <c r="C957" s="54"/>
      <c r="D957" s="54"/>
      <c r="E957" s="54"/>
      <c r="G957" s="1"/>
      <c r="H957" s="1"/>
      <c r="I957" s="1"/>
      <c r="J957" s="1"/>
      <c r="K957" s="1"/>
      <c r="L957" s="1"/>
    </row>
    <row r="958" spans="1:12" ht="12.75">
      <c r="A958" s="54"/>
      <c r="B958" s="54"/>
      <c r="C958" s="54"/>
      <c r="D958" s="54"/>
      <c r="E958" s="54"/>
      <c r="G958" s="1"/>
      <c r="H958" s="1"/>
      <c r="I958" s="1"/>
      <c r="J958" s="1"/>
      <c r="K958" s="1"/>
      <c r="L958" s="1"/>
    </row>
    <row r="959" spans="1:12" ht="12.75">
      <c r="A959" s="54"/>
      <c r="B959" s="54"/>
      <c r="C959" s="54"/>
      <c r="D959" s="54"/>
      <c r="E959" s="54"/>
      <c r="G959" s="1"/>
      <c r="H959" s="1"/>
      <c r="I959" s="1"/>
      <c r="J959" s="1"/>
      <c r="K959" s="1"/>
      <c r="L959" s="1"/>
    </row>
    <row r="960" spans="1:12" ht="12.75">
      <c r="A960" s="54"/>
      <c r="B960" s="54"/>
      <c r="C960" s="54"/>
      <c r="D960" s="54"/>
      <c r="E960" s="54"/>
      <c r="G960" s="1"/>
      <c r="H960" s="1"/>
      <c r="I960" s="1"/>
      <c r="J960" s="1"/>
      <c r="K960" s="1"/>
      <c r="L960" s="1"/>
    </row>
    <row r="961" spans="1:12" ht="12.75">
      <c r="A961" s="54"/>
      <c r="B961" s="54"/>
      <c r="C961" s="54"/>
      <c r="D961" s="54"/>
      <c r="E961" s="54"/>
      <c r="G961" s="1"/>
      <c r="H961" s="1"/>
      <c r="I961" s="1"/>
      <c r="J961" s="1"/>
      <c r="K961" s="1"/>
      <c r="L961" s="1"/>
    </row>
    <row r="962" spans="1:12" ht="12.75">
      <c r="A962" s="54"/>
      <c r="B962" s="54"/>
      <c r="C962" s="54"/>
      <c r="D962" s="54"/>
      <c r="E962" s="54"/>
      <c r="G962" s="1"/>
      <c r="H962" s="1"/>
      <c r="I962" s="1"/>
      <c r="J962" s="1"/>
      <c r="K962" s="1"/>
      <c r="L962" s="1"/>
    </row>
    <row r="963" spans="1:12" ht="12.75">
      <c r="A963" s="54"/>
      <c r="B963" s="54"/>
      <c r="C963" s="54"/>
      <c r="D963" s="54"/>
      <c r="E963" s="54"/>
      <c r="G963" s="1"/>
      <c r="H963" s="1"/>
      <c r="I963" s="1"/>
      <c r="J963" s="1"/>
      <c r="K963" s="1"/>
      <c r="L963" s="1"/>
    </row>
    <row r="964" spans="1:12" ht="12.75">
      <c r="A964" s="54"/>
      <c r="B964" s="54"/>
      <c r="C964" s="54"/>
      <c r="D964" s="54"/>
      <c r="E964" s="54"/>
      <c r="G964" s="1"/>
      <c r="H964" s="1"/>
      <c r="I964" s="1"/>
      <c r="J964" s="1"/>
      <c r="K964" s="1"/>
      <c r="L964" s="1"/>
    </row>
    <row r="965" spans="1:12" ht="12.75">
      <c r="A965" s="54"/>
      <c r="B965" s="54"/>
      <c r="C965" s="54"/>
      <c r="D965" s="54"/>
      <c r="E965" s="54"/>
      <c r="G965" s="1"/>
      <c r="H965" s="1"/>
      <c r="I965" s="1"/>
      <c r="J965" s="1"/>
      <c r="K965" s="1"/>
      <c r="L965" s="1"/>
    </row>
    <row r="966" spans="1:12" ht="12.75">
      <c r="A966" s="54"/>
      <c r="B966" s="54"/>
      <c r="C966" s="54"/>
      <c r="D966" s="54"/>
      <c r="E966" s="54"/>
      <c r="G966" s="1"/>
      <c r="H966" s="1"/>
      <c r="I966" s="1"/>
      <c r="J966" s="1"/>
      <c r="K966" s="1"/>
      <c r="L966" s="1"/>
    </row>
    <row r="967" spans="1:12" ht="12.75">
      <c r="A967" s="54"/>
      <c r="B967" s="54"/>
      <c r="C967" s="54"/>
      <c r="D967" s="54"/>
      <c r="E967" s="54"/>
      <c r="G967" s="1"/>
      <c r="H967" s="1"/>
      <c r="I967" s="1"/>
      <c r="J967" s="1"/>
      <c r="K967" s="1"/>
      <c r="L967" s="1"/>
    </row>
    <row r="968" spans="1:12" ht="12.75">
      <c r="A968" s="54"/>
      <c r="B968" s="54"/>
      <c r="C968" s="54"/>
      <c r="D968" s="54"/>
      <c r="E968" s="54"/>
      <c r="G968" s="1"/>
      <c r="H968" s="1"/>
      <c r="I968" s="1"/>
      <c r="J968" s="1"/>
      <c r="K968" s="1"/>
      <c r="L968" s="1"/>
    </row>
    <row r="969" spans="1:12" ht="12.75">
      <c r="A969" s="54"/>
      <c r="B969" s="54"/>
      <c r="C969" s="54"/>
      <c r="D969" s="54"/>
      <c r="E969" s="54"/>
      <c r="G969" s="1"/>
      <c r="H969" s="1"/>
      <c r="I969" s="1"/>
      <c r="J969" s="1"/>
      <c r="K969" s="1"/>
      <c r="L969" s="1"/>
    </row>
    <row r="970" spans="1:12" ht="12.75">
      <c r="A970" s="54"/>
      <c r="B970" s="54"/>
      <c r="C970" s="54"/>
      <c r="D970" s="54"/>
      <c r="E970" s="54"/>
      <c r="G970" s="1"/>
      <c r="H970" s="1"/>
      <c r="I970" s="1"/>
      <c r="J970" s="1"/>
      <c r="K970" s="1"/>
      <c r="L970" s="1"/>
    </row>
    <row r="971" spans="1:12" ht="12.75">
      <c r="A971" s="54"/>
      <c r="B971" s="54"/>
      <c r="C971" s="54"/>
      <c r="D971" s="54"/>
      <c r="E971" s="54"/>
      <c r="G971" s="1"/>
      <c r="H971" s="1"/>
      <c r="I971" s="1"/>
      <c r="J971" s="1"/>
      <c r="K971" s="1"/>
      <c r="L971" s="1"/>
    </row>
    <row r="972" spans="1:12" ht="12.75">
      <c r="A972" s="54"/>
      <c r="B972" s="54"/>
      <c r="C972" s="54"/>
      <c r="D972" s="54"/>
      <c r="E972" s="54"/>
      <c r="G972" s="1"/>
      <c r="H972" s="1"/>
      <c r="I972" s="1"/>
      <c r="J972" s="1"/>
      <c r="K972" s="1"/>
      <c r="L972" s="1"/>
    </row>
    <row r="973" spans="1:12" ht="12.75">
      <c r="A973" s="54"/>
      <c r="B973" s="54"/>
      <c r="C973" s="54"/>
      <c r="D973" s="54"/>
      <c r="E973" s="54"/>
      <c r="G973" s="1"/>
      <c r="H973" s="1"/>
      <c r="I973" s="1"/>
      <c r="J973" s="1"/>
      <c r="K973" s="1"/>
      <c r="L973" s="1"/>
    </row>
    <row r="974" spans="1:12" ht="12.75">
      <c r="A974" s="54"/>
      <c r="B974" s="54"/>
      <c r="C974" s="54"/>
      <c r="D974" s="54"/>
      <c r="E974" s="54"/>
      <c r="G974" s="1"/>
      <c r="H974" s="1"/>
      <c r="I974" s="1"/>
      <c r="J974" s="1"/>
      <c r="K974" s="1"/>
      <c r="L974" s="1"/>
    </row>
    <row r="975" spans="1:12" ht="12.75">
      <c r="A975" s="54"/>
      <c r="B975" s="54"/>
      <c r="C975" s="54"/>
      <c r="D975" s="54"/>
      <c r="E975" s="54"/>
      <c r="G975" s="1"/>
      <c r="H975" s="1"/>
      <c r="I975" s="1"/>
      <c r="J975" s="1"/>
      <c r="K975" s="1"/>
      <c r="L975" s="1"/>
    </row>
    <row r="976" spans="1:12" ht="12.75">
      <c r="A976" s="54"/>
      <c r="B976" s="54"/>
      <c r="C976" s="54"/>
      <c r="D976" s="54"/>
      <c r="E976" s="54"/>
      <c r="G976" s="1"/>
      <c r="H976" s="1"/>
      <c r="I976" s="1"/>
      <c r="J976" s="1"/>
      <c r="K976" s="1"/>
      <c r="L976" s="1"/>
    </row>
    <row r="977" spans="1:12" ht="12.75">
      <c r="A977" s="54"/>
      <c r="B977" s="54"/>
      <c r="C977" s="54"/>
      <c r="D977" s="54"/>
      <c r="E977" s="54"/>
      <c r="G977" s="1"/>
      <c r="H977" s="1"/>
      <c r="I977" s="1"/>
      <c r="J977" s="1"/>
      <c r="K977" s="1"/>
      <c r="L977" s="1"/>
    </row>
    <row r="978" spans="1:12" ht="12.75">
      <c r="A978" s="54"/>
      <c r="B978" s="54"/>
      <c r="C978" s="54"/>
      <c r="D978" s="54"/>
      <c r="E978" s="54"/>
      <c r="G978" s="1"/>
      <c r="H978" s="1"/>
      <c r="I978" s="1"/>
      <c r="J978" s="1"/>
      <c r="K978" s="1"/>
      <c r="L978" s="1"/>
    </row>
    <row r="979" spans="1:12" ht="12.75">
      <c r="A979" s="54"/>
      <c r="B979" s="54"/>
      <c r="C979" s="54"/>
      <c r="D979" s="54"/>
      <c r="E979" s="54"/>
      <c r="G979" s="1"/>
      <c r="H979" s="1"/>
      <c r="I979" s="1"/>
      <c r="J979" s="1"/>
      <c r="K979" s="1"/>
      <c r="L979" s="1"/>
    </row>
    <row r="980" spans="1:12" ht="12.75">
      <c r="A980" s="54"/>
      <c r="B980" s="54"/>
      <c r="C980" s="54"/>
      <c r="D980" s="54"/>
      <c r="E980" s="54"/>
      <c r="G980" s="1"/>
      <c r="H980" s="1"/>
      <c r="I980" s="1"/>
      <c r="J980" s="1"/>
      <c r="K980" s="1"/>
      <c r="L980" s="1"/>
    </row>
    <row r="981" spans="1:12" ht="12.75">
      <c r="A981" s="54"/>
      <c r="B981" s="54"/>
      <c r="C981" s="54"/>
      <c r="D981" s="54"/>
      <c r="E981" s="54"/>
      <c r="G981" s="1"/>
      <c r="H981" s="1"/>
      <c r="I981" s="1"/>
      <c r="J981" s="1"/>
      <c r="K981" s="1"/>
      <c r="L981" s="1"/>
    </row>
    <row r="982" spans="1:12" ht="12.75">
      <c r="A982" s="54"/>
      <c r="B982" s="54"/>
      <c r="C982" s="54"/>
      <c r="D982" s="54"/>
      <c r="E982" s="54"/>
      <c r="G982" s="1"/>
      <c r="H982" s="1"/>
      <c r="I982" s="1"/>
      <c r="J982" s="1"/>
      <c r="K982" s="1"/>
      <c r="L982" s="1"/>
    </row>
    <row r="983" spans="1:12" ht="12.75">
      <c r="A983" s="54"/>
      <c r="B983" s="54"/>
      <c r="C983" s="54"/>
      <c r="D983" s="54"/>
      <c r="E983" s="54"/>
      <c r="G983" s="1"/>
      <c r="H983" s="1"/>
      <c r="I983" s="1"/>
      <c r="J983" s="1"/>
      <c r="K983" s="1"/>
      <c r="L983" s="1"/>
    </row>
    <row r="984" spans="1:12" ht="12.75">
      <c r="A984" s="54"/>
      <c r="B984" s="54"/>
      <c r="C984" s="54"/>
      <c r="D984" s="54"/>
      <c r="E984" s="54"/>
      <c r="G984" s="1"/>
      <c r="H984" s="1"/>
      <c r="I984" s="1"/>
      <c r="J984" s="1"/>
      <c r="K984" s="1"/>
      <c r="L984" s="1"/>
    </row>
    <row r="985" spans="1:12" ht="12.75">
      <c r="A985" s="54"/>
      <c r="B985" s="54"/>
      <c r="C985" s="54"/>
      <c r="D985" s="54"/>
      <c r="E985" s="54"/>
      <c r="G985" s="1"/>
      <c r="H985" s="1"/>
      <c r="I985" s="1"/>
      <c r="J985" s="1"/>
      <c r="K985" s="1"/>
      <c r="L985" s="1"/>
    </row>
    <row r="986" spans="1:12" ht="12.75">
      <c r="A986" s="54"/>
      <c r="B986" s="54"/>
      <c r="C986" s="54"/>
      <c r="D986" s="54"/>
      <c r="E986" s="54"/>
      <c r="G986" s="1"/>
      <c r="H986" s="1"/>
      <c r="I986" s="1"/>
      <c r="J986" s="1"/>
      <c r="K986" s="1"/>
      <c r="L986" s="1"/>
    </row>
    <row r="987" spans="1:12" ht="12.75">
      <c r="A987" s="54"/>
      <c r="B987" s="54"/>
      <c r="C987" s="54"/>
      <c r="D987" s="54"/>
      <c r="E987" s="54"/>
      <c r="G987" s="1"/>
      <c r="H987" s="1"/>
      <c r="I987" s="1"/>
      <c r="J987" s="1"/>
      <c r="K987" s="1"/>
      <c r="L987" s="1"/>
    </row>
    <row r="988" spans="1:12" ht="12.75">
      <c r="A988" s="54"/>
      <c r="B988" s="54"/>
      <c r="C988" s="54"/>
      <c r="D988" s="54"/>
      <c r="E988" s="54"/>
      <c r="G988" s="1"/>
      <c r="H988" s="1"/>
      <c r="I988" s="1"/>
      <c r="J988" s="1"/>
      <c r="K988" s="1"/>
      <c r="L988" s="1"/>
    </row>
    <row r="989" spans="1:12" ht="12.75">
      <c r="A989" s="54"/>
      <c r="B989" s="54"/>
      <c r="C989" s="54"/>
      <c r="D989" s="54"/>
      <c r="E989" s="54"/>
      <c r="G989" s="1"/>
      <c r="H989" s="1"/>
      <c r="I989" s="1"/>
      <c r="J989" s="1"/>
      <c r="K989" s="1"/>
      <c r="L989" s="1"/>
    </row>
    <row r="990" spans="1:12" ht="12.75">
      <c r="A990" s="54"/>
      <c r="B990" s="54"/>
      <c r="C990" s="54"/>
      <c r="D990" s="54"/>
      <c r="E990" s="54"/>
      <c r="G990" s="1"/>
      <c r="H990" s="1"/>
      <c r="I990" s="1"/>
      <c r="J990" s="1"/>
      <c r="K990" s="1"/>
      <c r="L990" s="1"/>
    </row>
    <row r="991" spans="1:12" ht="12.75">
      <c r="A991" s="54"/>
      <c r="B991" s="54"/>
      <c r="C991" s="54"/>
      <c r="D991" s="54"/>
      <c r="E991" s="54"/>
      <c r="G991" s="1"/>
      <c r="H991" s="1"/>
      <c r="I991" s="1"/>
      <c r="J991" s="1"/>
      <c r="K991" s="1"/>
      <c r="L991" s="1"/>
    </row>
    <row r="992" spans="1:12" ht="12.75">
      <c r="A992" s="54"/>
      <c r="B992" s="54"/>
      <c r="C992" s="54"/>
      <c r="D992" s="54"/>
      <c r="E992" s="54"/>
      <c r="G992" s="1"/>
      <c r="H992" s="1"/>
      <c r="I992" s="1"/>
      <c r="J992" s="1"/>
      <c r="K992" s="1"/>
      <c r="L992" s="1"/>
    </row>
    <row r="993" spans="1:12" ht="12.75">
      <c r="A993" s="54"/>
      <c r="B993" s="54"/>
      <c r="C993" s="54"/>
      <c r="D993" s="54"/>
      <c r="E993" s="54"/>
      <c r="G993" s="1"/>
      <c r="H993" s="1"/>
      <c r="I993" s="1"/>
      <c r="J993" s="1"/>
      <c r="K993" s="1"/>
      <c r="L993" s="1"/>
    </row>
    <row r="994" spans="1:12" ht="12.75">
      <c r="A994" s="54"/>
      <c r="B994" s="54"/>
      <c r="C994" s="54"/>
      <c r="D994" s="54"/>
      <c r="E994" s="54"/>
      <c r="G994" s="1"/>
      <c r="H994" s="1"/>
      <c r="I994" s="1"/>
      <c r="J994" s="1"/>
      <c r="K994" s="1"/>
      <c r="L994" s="1"/>
    </row>
    <row r="995" spans="1:12" ht="12.75">
      <c r="A995" s="54"/>
      <c r="B995" s="54"/>
      <c r="C995" s="54"/>
      <c r="D995" s="54"/>
      <c r="E995" s="54"/>
      <c r="G995" s="1"/>
      <c r="H995" s="1"/>
      <c r="I995" s="1"/>
      <c r="J995" s="1"/>
      <c r="K995" s="1"/>
      <c r="L995" s="1"/>
    </row>
    <row r="996" spans="1:12" ht="12.75">
      <c r="A996" s="54"/>
      <c r="B996" s="54"/>
      <c r="C996" s="54"/>
      <c r="D996" s="54"/>
      <c r="E996" s="54"/>
      <c r="G996" s="1"/>
      <c r="H996" s="1"/>
      <c r="I996" s="1"/>
      <c r="J996" s="1"/>
      <c r="K996" s="1"/>
      <c r="L996" s="1"/>
    </row>
    <row r="997" spans="1:12" ht="12.75">
      <c r="A997" s="54"/>
      <c r="B997" s="54"/>
      <c r="C997" s="54"/>
      <c r="D997" s="54"/>
      <c r="E997" s="54"/>
      <c r="G997" s="1"/>
      <c r="H997" s="1"/>
      <c r="I997" s="1"/>
      <c r="J997" s="1"/>
      <c r="K997" s="1"/>
      <c r="L997" s="1"/>
    </row>
    <row r="998" spans="1:12" ht="12.75">
      <c r="A998" s="54"/>
      <c r="B998" s="54"/>
      <c r="C998" s="54"/>
      <c r="D998" s="54"/>
      <c r="E998" s="54"/>
      <c r="G998" s="1"/>
      <c r="H998" s="1"/>
      <c r="I998" s="1"/>
      <c r="J998" s="1"/>
      <c r="K998" s="1"/>
      <c r="L998" s="1"/>
    </row>
    <row r="999" spans="1:12" ht="12.75">
      <c r="A999" s="54"/>
      <c r="B999" s="54"/>
      <c r="C999" s="54"/>
      <c r="D999" s="54"/>
      <c r="E999" s="54"/>
      <c r="G999" s="1"/>
      <c r="H999" s="1"/>
      <c r="I999" s="1"/>
      <c r="J999" s="1"/>
      <c r="K999" s="1"/>
      <c r="L999" s="1"/>
    </row>
    <row r="1000" spans="1:12" ht="12.75">
      <c r="A1000" s="54"/>
      <c r="B1000" s="54"/>
      <c r="C1000" s="54"/>
      <c r="D1000" s="54"/>
      <c r="E1000" s="54"/>
      <c r="G1000" s="1"/>
      <c r="H1000" s="1"/>
      <c r="I1000" s="1"/>
      <c r="J1000" s="1"/>
      <c r="K1000" s="1"/>
      <c r="L1000" s="1"/>
    </row>
    <row r="1001" spans="1:12" ht="12.75">
      <c r="A1001" s="54"/>
      <c r="B1001" s="54"/>
      <c r="C1001" s="54"/>
      <c r="D1001" s="54"/>
      <c r="E1001" s="54"/>
      <c r="G1001" s="1"/>
      <c r="H1001" s="1"/>
      <c r="I1001" s="1"/>
      <c r="J1001" s="1"/>
      <c r="K1001" s="1"/>
      <c r="L1001" s="1"/>
    </row>
    <row r="1002" spans="1:12" ht="12.75">
      <c r="A1002" s="54"/>
      <c r="B1002" s="54"/>
      <c r="C1002" s="54"/>
      <c r="D1002" s="54"/>
      <c r="E1002" s="54"/>
      <c r="G1002" s="1"/>
      <c r="H1002" s="1"/>
      <c r="I1002" s="1"/>
      <c r="J1002" s="1"/>
      <c r="K1002" s="1"/>
      <c r="L1002" s="1"/>
    </row>
    <row r="1003" spans="1:12" ht="12.75">
      <c r="A1003" s="54"/>
      <c r="B1003" s="54"/>
      <c r="C1003" s="54"/>
      <c r="D1003" s="54"/>
      <c r="E1003" s="54"/>
      <c r="G1003" s="1"/>
      <c r="H1003" s="1"/>
      <c r="I1003" s="1"/>
      <c r="J1003" s="1"/>
      <c r="K1003" s="1"/>
      <c r="L1003" s="1"/>
    </row>
    <row r="1004" spans="1:12" ht="12.75">
      <c r="A1004" s="54"/>
      <c r="B1004" s="54"/>
      <c r="C1004" s="54"/>
      <c r="D1004" s="54"/>
      <c r="E1004" s="54"/>
      <c r="G1004" s="1"/>
      <c r="H1004" s="1"/>
      <c r="I1004" s="1"/>
      <c r="J1004" s="1"/>
      <c r="K1004" s="1"/>
      <c r="L1004" s="1"/>
    </row>
    <row r="1005" spans="1:12" ht="12.75">
      <c r="A1005" s="54"/>
      <c r="B1005" s="54"/>
      <c r="C1005" s="54"/>
      <c r="D1005" s="54"/>
      <c r="E1005" s="54"/>
      <c r="G1005" s="1"/>
      <c r="H1005" s="1"/>
      <c r="I1005" s="1"/>
      <c r="J1005" s="1"/>
      <c r="K1005" s="1"/>
      <c r="L1005" s="1"/>
    </row>
    <row r="1006" spans="1:12" ht="12.75">
      <c r="A1006" s="54"/>
      <c r="B1006" s="54"/>
      <c r="C1006" s="54"/>
      <c r="D1006" s="54"/>
      <c r="E1006" s="54"/>
      <c r="G1006" s="1"/>
      <c r="H1006" s="1"/>
      <c r="I1006" s="1"/>
      <c r="J1006" s="1"/>
      <c r="K1006" s="1"/>
      <c r="L1006" s="1"/>
    </row>
    <row r="1007" spans="1:12" ht="12.75">
      <c r="A1007" s="54"/>
      <c r="B1007" s="54"/>
      <c r="C1007" s="54"/>
      <c r="D1007" s="54"/>
      <c r="E1007" s="54"/>
      <c r="G1007" s="1"/>
      <c r="H1007" s="1"/>
      <c r="I1007" s="1"/>
      <c r="J1007" s="1"/>
      <c r="K1007" s="1"/>
      <c r="L1007" s="1"/>
    </row>
    <row r="1008" spans="1:12" ht="12.75">
      <c r="A1008" s="54"/>
      <c r="B1008" s="54"/>
      <c r="C1008" s="54"/>
      <c r="D1008" s="54"/>
      <c r="E1008" s="54"/>
      <c r="G1008" s="1"/>
      <c r="H1008" s="1"/>
      <c r="I1008" s="1"/>
      <c r="J1008" s="1"/>
      <c r="K1008" s="1"/>
      <c r="L1008" s="1"/>
    </row>
    <row r="1009" spans="1:12" ht="12.75">
      <c r="A1009" s="54"/>
      <c r="B1009" s="54"/>
      <c r="C1009" s="54"/>
      <c r="D1009" s="54"/>
      <c r="E1009" s="54"/>
      <c r="G1009" s="1"/>
      <c r="H1009" s="1"/>
      <c r="I1009" s="1"/>
      <c r="J1009" s="1"/>
      <c r="K1009" s="1"/>
      <c r="L1009" s="1"/>
    </row>
    <row r="1010" spans="1:12" ht="12.75">
      <c r="A1010" s="54"/>
      <c r="B1010" s="54"/>
      <c r="C1010" s="54"/>
      <c r="D1010" s="54"/>
      <c r="E1010" s="54"/>
      <c r="G1010" s="1"/>
      <c r="H1010" s="1"/>
      <c r="I1010" s="1"/>
      <c r="J1010" s="1"/>
      <c r="K1010" s="1"/>
      <c r="L1010" s="1"/>
    </row>
    <row r="1011" spans="1:12" ht="12.75">
      <c r="A1011" s="54"/>
      <c r="B1011" s="54"/>
      <c r="C1011" s="54"/>
      <c r="D1011" s="54"/>
      <c r="E1011" s="54"/>
      <c r="G1011" s="1"/>
      <c r="H1011" s="1"/>
      <c r="I1011" s="1"/>
      <c r="J1011" s="1"/>
      <c r="K1011" s="1"/>
      <c r="L1011" s="1"/>
    </row>
    <row r="1012" spans="1:12" ht="12.75">
      <c r="A1012" s="54"/>
      <c r="B1012" s="54"/>
      <c r="C1012" s="54"/>
      <c r="D1012" s="54"/>
      <c r="E1012" s="54"/>
      <c r="G1012" s="1"/>
      <c r="H1012" s="1"/>
      <c r="I1012" s="1"/>
      <c r="J1012" s="1"/>
      <c r="K1012" s="1"/>
      <c r="L1012" s="1"/>
    </row>
    <row r="1013" spans="1:12" ht="12.75">
      <c r="A1013" s="54"/>
      <c r="B1013" s="54"/>
      <c r="C1013" s="54"/>
      <c r="D1013" s="54"/>
      <c r="E1013" s="54"/>
      <c r="G1013" s="1"/>
      <c r="H1013" s="1"/>
      <c r="I1013" s="1"/>
      <c r="J1013" s="1"/>
      <c r="K1013" s="1"/>
      <c r="L1013" s="1"/>
    </row>
    <row r="1014" spans="1:12" ht="12.75">
      <c r="A1014" s="54"/>
      <c r="B1014" s="54"/>
      <c r="C1014" s="54"/>
      <c r="D1014" s="54"/>
      <c r="E1014" s="54"/>
      <c r="G1014" s="1"/>
      <c r="H1014" s="1"/>
      <c r="I1014" s="1"/>
      <c r="J1014" s="1"/>
      <c r="K1014" s="1"/>
      <c r="L1014" s="1"/>
    </row>
    <row r="1015" spans="1:12" ht="12.75">
      <c r="A1015" s="54"/>
      <c r="B1015" s="54"/>
      <c r="C1015" s="54"/>
      <c r="D1015" s="54"/>
      <c r="E1015" s="54"/>
      <c r="G1015" s="1"/>
      <c r="H1015" s="1"/>
      <c r="I1015" s="1"/>
      <c r="J1015" s="1"/>
      <c r="K1015" s="1"/>
      <c r="L1015" s="1"/>
    </row>
    <row r="1016" spans="1:12" ht="12.75">
      <c r="A1016" s="54"/>
      <c r="B1016" s="54"/>
      <c r="C1016" s="54"/>
      <c r="D1016" s="54"/>
      <c r="E1016" s="54"/>
      <c r="G1016" s="1"/>
      <c r="H1016" s="1"/>
      <c r="I1016" s="1"/>
      <c r="J1016" s="1"/>
      <c r="K1016" s="1"/>
      <c r="L1016" s="1"/>
    </row>
    <row r="1017" spans="1:12" ht="12.75">
      <c r="A1017" s="54"/>
      <c r="B1017" s="54"/>
      <c r="C1017" s="54"/>
      <c r="D1017" s="54"/>
      <c r="E1017" s="54"/>
      <c r="G1017" s="1"/>
      <c r="H1017" s="1"/>
      <c r="I1017" s="1"/>
      <c r="J1017" s="1"/>
      <c r="K1017" s="1"/>
      <c r="L1017" s="1"/>
    </row>
    <row r="1018" spans="1:12" ht="12.75">
      <c r="A1018" s="54"/>
      <c r="B1018" s="54"/>
      <c r="C1018" s="54"/>
      <c r="D1018" s="54"/>
      <c r="E1018" s="54"/>
      <c r="G1018" s="1"/>
      <c r="H1018" s="1"/>
      <c r="I1018" s="1"/>
      <c r="J1018" s="1"/>
      <c r="K1018" s="1"/>
      <c r="L1018" s="1"/>
    </row>
    <row r="1019" spans="1:12" ht="12.75">
      <c r="A1019" s="54"/>
      <c r="B1019" s="54"/>
      <c r="C1019" s="54"/>
      <c r="D1019" s="54"/>
      <c r="E1019" s="54"/>
      <c r="G1019" s="1"/>
      <c r="H1019" s="1"/>
      <c r="I1019" s="1"/>
      <c r="J1019" s="1"/>
      <c r="K1019" s="1"/>
      <c r="L1019" s="1"/>
    </row>
    <row r="1020" spans="1:12" ht="12.75">
      <c r="A1020" s="54"/>
      <c r="B1020" s="54"/>
      <c r="C1020" s="54"/>
      <c r="D1020" s="54"/>
      <c r="E1020" s="54"/>
      <c r="G1020" s="1"/>
      <c r="H1020" s="1"/>
      <c r="I1020" s="1"/>
      <c r="J1020" s="1"/>
      <c r="K1020" s="1"/>
      <c r="L1020" s="1"/>
    </row>
    <row r="1021" spans="1:12" ht="12.75">
      <c r="A1021" s="54"/>
      <c r="B1021" s="54"/>
      <c r="C1021" s="54"/>
      <c r="D1021" s="54"/>
      <c r="E1021" s="54"/>
      <c r="G1021" s="1"/>
      <c r="H1021" s="1"/>
      <c r="I1021" s="1"/>
      <c r="J1021" s="1"/>
      <c r="K1021" s="1"/>
      <c r="L1021" s="1"/>
    </row>
    <row r="1022" spans="1:12" ht="12.75">
      <c r="A1022" s="54"/>
      <c r="B1022" s="54"/>
      <c r="C1022" s="54"/>
      <c r="D1022" s="54"/>
      <c r="E1022" s="54"/>
      <c r="G1022" s="1"/>
      <c r="H1022" s="1"/>
      <c r="I1022" s="1"/>
      <c r="J1022" s="1"/>
      <c r="K1022" s="1"/>
      <c r="L1022" s="1"/>
    </row>
    <row r="1023" spans="1:12" ht="12.75">
      <c r="A1023" s="54"/>
      <c r="B1023" s="54"/>
      <c r="C1023" s="54"/>
      <c r="D1023" s="54"/>
      <c r="E1023" s="54"/>
      <c r="G1023" s="1"/>
      <c r="H1023" s="1"/>
      <c r="I1023" s="1"/>
      <c r="J1023" s="1"/>
      <c r="K1023" s="1"/>
      <c r="L1023" s="1"/>
    </row>
    <row r="1024" spans="1:12" ht="12.75">
      <c r="A1024" s="54"/>
      <c r="B1024" s="54"/>
      <c r="C1024" s="54"/>
      <c r="D1024" s="54"/>
      <c r="E1024" s="54"/>
      <c r="G1024" s="1"/>
      <c r="H1024" s="1"/>
      <c r="I1024" s="1"/>
      <c r="J1024" s="1"/>
      <c r="K1024" s="1"/>
      <c r="L1024" s="1"/>
    </row>
    <row r="1025" spans="1:12" ht="12.75">
      <c r="A1025" s="54"/>
      <c r="B1025" s="54"/>
      <c r="C1025" s="54"/>
      <c r="D1025" s="54"/>
      <c r="E1025" s="54"/>
      <c r="G1025" s="1"/>
      <c r="H1025" s="1"/>
      <c r="I1025" s="1"/>
      <c r="J1025" s="1"/>
      <c r="K1025" s="1"/>
      <c r="L1025" s="1"/>
    </row>
    <row r="1026" spans="1:12" ht="12.75">
      <c r="A1026" s="54"/>
      <c r="B1026" s="54"/>
      <c r="C1026" s="54"/>
      <c r="D1026" s="54"/>
      <c r="E1026" s="54"/>
      <c r="G1026" s="1"/>
      <c r="H1026" s="1"/>
      <c r="I1026" s="1"/>
      <c r="J1026" s="1"/>
      <c r="K1026" s="1"/>
      <c r="L1026" s="1"/>
    </row>
    <row r="1027" spans="1:12" ht="12.75">
      <c r="A1027" s="54"/>
      <c r="B1027" s="54"/>
      <c r="C1027" s="54"/>
      <c r="D1027" s="54"/>
      <c r="E1027" s="54"/>
      <c r="G1027" s="1"/>
      <c r="H1027" s="1"/>
      <c r="I1027" s="1"/>
      <c r="J1027" s="1"/>
      <c r="K1027" s="1"/>
      <c r="L1027" s="1"/>
    </row>
    <row r="1028" spans="1:12" ht="12.75">
      <c r="A1028" s="54"/>
      <c r="B1028" s="54"/>
      <c r="C1028" s="54"/>
      <c r="D1028" s="54"/>
      <c r="E1028" s="54"/>
      <c r="G1028" s="1"/>
      <c r="H1028" s="1"/>
      <c r="I1028" s="1"/>
      <c r="J1028" s="1"/>
      <c r="K1028" s="1"/>
      <c r="L1028" s="1"/>
    </row>
    <row r="1029" spans="1:12" ht="12.75">
      <c r="A1029" s="54"/>
      <c r="B1029" s="54"/>
      <c r="C1029" s="54"/>
      <c r="D1029" s="54"/>
      <c r="E1029" s="54"/>
      <c r="G1029" s="1"/>
      <c r="H1029" s="1"/>
      <c r="I1029" s="1"/>
      <c r="J1029" s="1"/>
      <c r="K1029" s="1"/>
      <c r="L1029" s="1"/>
    </row>
    <row r="1030" spans="1:12" ht="12.75">
      <c r="A1030" s="54"/>
      <c r="B1030" s="54"/>
      <c r="C1030" s="54"/>
      <c r="D1030" s="54"/>
      <c r="E1030" s="54"/>
      <c r="G1030" s="1"/>
      <c r="H1030" s="1"/>
      <c r="I1030" s="1"/>
      <c r="J1030" s="1"/>
      <c r="K1030" s="1"/>
      <c r="L1030" s="1"/>
    </row>
    <row r="1031" spans="1:12" ht="12.75">
      <c r="A1031" s="54"/>
      <c r="B1031" s="54"/>
      <c r="C1031" s="54"/>
      <c r="D1031" s="54"/>
      <c r="E1031" s="54"/>
      <c r="G1031" s="1"/>
      <c r="H1031" s="1"/>
      <c r="I1031" s="1"/>
      <c r="J1031" s="1"/>
      <c r="K1031" s="1"/>
      <c r="L1031" s="1"/>
    </row>
    <row r="1032" spans="1:12" ht="12.75">
      <c r="A1032" s="54"/>
      <c r="B1032" s="54"/>
      <c r="C1032" s="54"/>
      <c r="D1032" s="54"/>
      <c r="E1032" s="54"/>
      <c r="G1032" s="1"/>
      <c r="H1032" s="1"/>
      <c r="I1032" s="1"/>
      <c r="J1032" s="1"/>
      <c r="K1032" s="1"/>
      <c r="L1032" s="1"/>
    </row>
    <row r="1033" spans="1:12" ht="12.75">
      <c r="A1033" s="54"/>
      <c r="B1033" s="54"/>
      <c r="C1033" s="54"/>
      <c r="D1033" s="54"/>
      <c r="E1033" s="54"/>
      <c r="G1033" s="1"/>
      <c r="H1033" s="1"/>
      <c r="I1033" s="1"/>
      <c r="J1033" s="1"/>
      <c r="K1033" s="1"/>
      <c r="L1033" s="1"/>
    </row>
    <row r="1034" spans="1:12" ht="12.75">
      <c r="A1034" s="54"/>
      <c r="B1034" s="54"/>
      <c r="C1034" s="54"/>
      <c r="D1034" s="54"/>
      <c r="E1034" s="54"/>
      <c r="G1034" s="1"/>
      <c r="H1034" s="1"/>
      <c r="I1034" s="1"/>
      <c r="J1034" s="1"/>
      <c r="K1034" s="1"/>
      <c r="L1034" s="1"/>
    </row>
    <row r="1035" spans="1:12" ht="12.75">
      <c r="A1035" s="54"/>
      <c r="B1035" s="54"/>
      <c r="C1035" s="54"/>
      <c r="D1035" s="54"/>
      <c r="E1035" s="54"/>
      <c r="G1035" s="1"/>
      <c r="H1035" s="1"/>
      <c r="I1035" s="1"/>
      <c r="J1035" s="1"/>
      <c r="K1035" s="1"/>
      <c r="L1035" s="1"/>
    </row>
    <row r="1036" spans="1:12" ht="12.75">
      <c r="A1036" s="54"/>
      <c r="B1036" s="54"/>
      <c r="C1036" s="54"/>
      <c r="D1036" s="54"/>
      <c r="E1036" s="54"/>
      <c r="G1036" s="1"/>
      <c r="H1036" s="1"/>
      <c r="I1036" s="1"/>
      <c r="J1036" s="1"/>
      <c r="K1036" s="1"/>
      <c r="L1036" s="1"/>
    </row>
    <row r="1037" spans="1:12" ht="12.75">
      <c r="A1037" s="54"/>
      <c r="B1037" s="54"/>
      <c r="C1037" s="54"/>
      <c r="D1037" s="54"/>
      <c r="E1037" s="54"/>
      <c r="G1037" s="1"/>
      <c r="H1037" s="1"/>
      <c r="I1037" s="1"/>
      <c r="J1037" s="1"/>
      <c r="K1037" s="1"/>
      <c r="L1037" s="1"/>
    </row>
    <row r="1038" spans="1:12" ht="12.75">
      <c r="A1038" s="54"/>
      <c r="B1038" s="54"/>
      <c r="C1038" s="54"/>
      <c r="D1038" s="54"/>
      <c r="E1038" s="54"/>
      <c r="G1038" s="1"/>
      <c r="H1038" s="1"/>
      <c r="I1038" s="1"/>
      <c r="J1038" s="1"/>
      <c r="K1038" s="1"/>
      <c r="L1038" s="1"/>
    </row>
    <row r="1039" spans="1:12" ht="12.75">
      <c r="A1039" s="54"/>
      <c r="B1039" s="54"/>
      <c r="C1039" s="54"/>
      <c r="D1039" s="54"/>
      <c r="E1039" s="54"/>
      <c r="G1039" s="1"/>
      <c r="H1039" s="1"/>
      <c r="I1039" s="1"/>
      <c r="J1039" s="1"/>
      <c r="K1039" s="1"/>
      <c r="L1039" s="1"/>
    </row>
    <row r="1040" spans="1:12" ht="12.75">
      <c r="A1040" s="54"/>
      <c r="B1040" s="54"/>
      <c r="C1040" s="54"/>
      <c r="D1040" s="54"/>
      <c r="E1040" s="54"/>
      <c r="G1040" s="1"/>
      <c r="H1040" s="1"/>
      <c r="I1040" s="1"/>
      <c r="J1040" s="1"/>
      <c r="K1040" s="1"/>
      <c r="L1040" s="1"/>
    </row>
    <row r="1041" spans="1:12" ht="12.75">
      <c r="A1041" s="54"/>
      <c r="B1041" s="54"/>
      <c r="C1041" s="54"/>
      <c r="D1041" s="54"/>
      <c r="E1041" s="54"/>
      <c r="G1041" s="1"/>
      <c r="H1041" s="1"/>
      <c r="I1041" s="1"/>
      <c r="J1041" s="1"/>
      <c r="K1041" s="1"/>
      <c r="L1041" s="1"/>
    </row>
    <row r="1042" spans="1:12" ht="12.75">
      <c r="A1042" s="54"/>
      <c r="B1042" s="54"/>
      <c r="C1042" s="54"/>
      <c r="D1042" s="54"/>
      <c r="E1042" s="54"/>
      <c r="G1042" s="1"/>
      <c r="H1042" s="1"/>
      <c r="I1042" s="1"/>
      <c r="J1042" s="1"/>
      <c r="K1042" s="1"/>
      <c r="L1042" s="1"/>
    </row>
    <row r="1043" spans="1:12" ht="12.75">
      <c r="A1043" s="54"/>
      <c r="B1043" s="54"/>
      <c r="C1043" s="54"/>
      <c r="D1043" s="54"/>
      <c r="E1043" s="54"/>
      <c r="G1043" s="1"/>
      <c r="H1043" s="1"/>
      <c r="I1043" s="1"/>
      <c r="J1043" s="1"/>
      <c r="K1043" s="1"/>
      <c r="L1043" s="1"/>
    </row>
    <row r="1044" spans="1:12" ht="12.75">
      <c r="A1044" s="54"/>
      <c r="B1044" s="54"/>
      <c r="C1044" s="54"/>
      <c r="D1044" s="54"/>
      <c r="E1044" s="54"/>
      <c r="G1044" s="1"/>
      <c r="H1044" s="1"/>
      <c r="I1044" s="1"/>
      <c r="J1044" s="1"/>
      <c r="K1044" s="1"/>
      <c r="L1044" s="1"/>
    </row>
    <row r="1045" spans="1:12" ht="12.75">
      <c r="A1045" s="54"/>
      <c r="B1045" s="54"/>
      <c r="C1045" s="54"/>
      <c r="D1045" s="54"/>
      <c r="E1045" s="54"/>
      <c r="G1045" s="1"/>
      <c r="H1045" s="1"/>
      <c r="I1045" s="1"/>
      <c r="J1045" s="1"/>
      <c r="K1045" s="1"/>
      <c r="L1045" s="1"/>
    </row>
    <row r="1046" spans="1:12" ht="12.75">
      <c r="A1046" s="54"/>
      <c r="B1046" s="54"/>
      <c r="C1046" s="54"/>
      <c r="D1046" s="54"/>
      <c r="E1046" s="54"/>
      <c r="G1046" s="1"/>
      <c r="H1046" s="1"/>
      <c r="I1046" s="1"/>
      <c r="J1046" s="1"/>
      <c r="K1046" s="1"/>
      <c r="L1046" s="1"/>
    </row>
    <row r="1047" spans="1:12" ht="12.75">
      <c r="A1047" s="54"/>
      <c r="B1047" s="54"/>
      <c r="C1047" s="54"/>
      <c r="D1047" s="54"/>
      <c r="E1047" s="54"/>
      <c r="G1047" s="1"/>
      <c r="H1047" s="1"/>
      <c r="I1047" s="1"/>
      <c r="J1047" s="1"/>
      <c r="K1047" s="1"/>
      <c r="L1047" s="1"/>
    </row>
    <row r="1048" spans="1:12" ht="12.75">
      <c r="A1048" s="54"/>
      <c r="B1048" s="54"/>
      <c r="C1048" s="54"/>
      <c r="D1048" s="54"/>
      <c r="E1048" s="54"/>
      <c r="G1048" s="1"/>
      <c r="H1048" s="1"/>
      <c r="I1048" s="1"/>
      <c r="J1048" s="1"/>
      <c r="K1048" s="1"/>
      <c r="L1048" s="1"/>
    </row>
    <row r="1049" spans="1:12" ht="12.75">
      <c r="A1049" s="54"/>
      <c r="B1049" s="54"/>
      <c r="C1049" s="54"/>
      <c r="D1049" s="54"/>
      <c r="E1049" s="54"/>
      <c r="G1049" s="1"/>
      <c r="H1049" s="1"/>
      <c r="I1049" s="1"/>
      <c r="J1049" s="1"/>
      <c r="K1049" s="1"/>
      <c r="L1049" s="1"/>
    </row>
    <row r="1050" spans="1:12" ht="12.75">
      <c r="A1050" s="54"/>
      <c r="B1050" s="54"/>
      <c r="C1050" s="54"/>
      <c r="D1050" s="54"/>
      <c r="E1050" s="54"/>
      <c r="G1050" s="1"/>
      <c r="H1050" s="1"/>
      <c r="I1050" s="1"/>
      <c r="J1050" s="1"/>
      <c r="K1050" s="1"/>
      <c r="L1050" s="1"/>
    </row>
    <row r="1051" spans="1:12" ht="12.75">
      <c r="A1051" s="54"/>
      <c r="B1051" s="54"/>
      <c r="C1051" s="54"/>
      <c r="D1051" s="54"/>
      <c r="E1051" s="54"/>
      <c r="G1051" s="1"/>
      <c r="H1051" s="1"/>
      <c r="I1051" s="1"/>
      <c r="J1051" s="1"/>
      <c r="K1051" s="1"/>
      <c r="L1051" s="1"/>
    </row>
    <row r="1052" spans="1:12" ht="12.75">
      <c r="A1052" s="54"/>
      <c r="B1052" s="54"/>
      <c r="C1052" s="54"/>
      <c r="D1052" s="54"/>
      <c r="E1052" s="54"/>
      <c r="G1052" s="1"/>
      <c r="H1052" s="1"/>
      <c r="I1052" s="1"/>
      <c r="J1052" s="1"/>
      <c r="K1052" s="1"/>
      <c r="L1052" s="1"/>
    </row>
    <row r="1053" spans="1:12" ht="12.75">
      <c r="A1053" s="54"/>
      <c r="B1053" s="54"/>
      <c r="C1053" s="54"/>
      <c r="D1053" s="54"/>
      <c r="E1053" s="54"/>
      <c r="G1053" s="1"/>
      <c r="H1053" s="1"/>
      <c r="I1053" s="1"/>
      <c r="J1053" s="1"/>
      <c r="K1053" s="1"/>
      <c r="L1053" s="1"/>
    </row>
    <row r="1054" spans="1:12" ht="12.75">
      <c r="A1054" s="54"/>
      <c r="B1054" s="54"/>
      <c r="C1054" s="54"/>
      <c r="D1054" s="54"/>
      <c r="E1054" s="54"/>
      <c r="G1054" s="1"/>
      <c r="H1054" s="1"/>
      <c r="I1054" s="1"/>
      <c r="J1054" s="1"/>
      <c r="K1054" s="1"/>
      <c r="L1054" s="1"/>
    </row>
    <row r="1055" spans="1:12" ht="12.75">
      <c r="A1055" s="54"/>
      <c r="B1055" s="54"/>
      <c r="C1055" s="54"/>
      <c r="D1055" s="54"/>
      <c r="E1055" s="54"/>
      <c r="G1055" s="1"/>
      <c r="H1055" s="1"/>
      <c r="I1055" s="1"/>
      <c r="J1055" s="1"/>
      <c r="K1055" s="1"/>
      <c r="L1055" s="1"/>
    </row>
    <row r="1056" spans="1:12" ht="12.75">
      <c r="A1056" s="54"/>
      <c r="B1056" s="54"/>
      <c r="C1056" s="54"/>
      <c r="D1056" s="54"/>
      <c r="E1056" s="54"/>
      <c r="G1056" s="1"/>
      <c r="H1056" s="1"/>
      <c r="I1056" s="1"/>
      <c r="J1056" s="1"/>
      <c r="K1056" s="1"/>
      <c r="L1056" s="1"/>
    </row>
    <row r="1057" spans="1:12" ht="12.75">
      <c r="A1057" s="54"/>
      <c r="B1057" s="54"/>
      <c r="C1057" s="54"/>
      <c r="D1057" s="54"/>
      <c r="E1057" s="54"/>
      <c r="G1057" s="1"/>
      <c r="H1057" s="1"/>
      <c r="I1057" s="1"/>
      <c r="J1057" s="1"/>
      <c r="K1057" s="1"/>
      <c r="L1057" s="1"/>
    </row>
    <row r="1058" spans="1:12" ht="12.75">
      <c r="A1058" s="54"/>
      <c r="B1058" s="54"/>
      <c r="C1058" s="54"/>
      <c r="D1058" s="54"/>
      <c r="E1058" s="54"/>
      <c r="G1058" s="1"/>
      <c r="H1058" s="1"/>
      <c r="I1058" s="1"/>
      <c r="J1058" s="1"/>
      <c r="K1058" s="1"/>
      <c r="L1058" s="1"/>
    </row>
    <row r="1059" spans="1:12" ht="12.75">
      <c r="A1059" s="54"/>
      <c r="B1059" s="54"/>
      <c r="C1059" s="54"/>
      <c r="D1059" s="54"/>
      <c r="E1059" s="54"/>
      <c r="G1059" s="1"/>
      <c r="H1059" s="1"/>
      <c r="I1059" s="1"/>
      <c r="J1059" s="1"/>
      <c r="K1059" s="1"/>
      <c r="L1059" s="1"/>
    </row>
    <row r="1060" spans="1:12" ht="12.75">
      <c r="A1060" s="54"/>
      <c r="B1060" s="54"/>
      <c r="C1060" s="54"/>
      <c r="D1060" s="54"/>
      <c r="E1060" s="54"/>
      <c r="G1060" s="1"/>
      <c r="H1060" s="1"/>
      <c r="I1060" s="1"/>
      <c r="J1060" s="1"/>
      <c r="K1060" s="1"/>
      <c r="L1060" s="1"/>
    </row>
    <row r="1061" spans="1:12" ht="12.75">
      <c r="A1061" s="54"/>
      <c r="B1061" s="54"/>
      <c r="C1061" s="54"/>
      <c r="D1061" s="54"/>
      <c r="E1061" s="54"/>
      <c r="G1061" s="1"/>
      <c r="H1061" s="1"/>
      <c r="I1061" s="1"/>
      <c r="J1061" s="1"/>
      <c r="K1061" s="1"/>
      <c r="L1061" s="1"/>
    </row>
    <row r="1062" spans="1:12" ht="12.75">
      <c r="A1062" s="54"/>
      <c r="B1062" s="54"/>
      <c r="C1062" s="54"/>
      <c r="D1062" s="54"/>
      <c r="E1062" s="54"/>
      <c r="G1062" s="1"/>
      <c r="H1062" s="1"/>
      <c r="I1062" s="1"/>
      <c r="J1062" s="1"/>
      <c r="K1062" s="1"/>
      <c r="L1062" s="1"/>
    </row>
    <row r="1063" spans="1:12" ht="12.75">
      <c r="A1063" s="54"/>
      <c r="B1063" s="54"/>
      <c r="C1063" s="54"/>
      <c r="D1063" s="54"/>
      <c r="E1063" s="54"/>
      <c r="G1063" s="1"/>
      <c r="H1063" s="1"/>
      <c r="I1063" s="1"/>
      <c r="J1063" s="1"/>
      <c r="K1063" s="1"/>
      <c r="L1063" s="1"/>
    </row>
    <row r="1064" spans="1:12" ht="12.75">
      <c r="A1064" s="54"/>
      <c r="B1064" s="54"/>
      <c r="C1064" s="54"/>
      <c r="D1064" s="54"/>
      <c r="E1064" s="54"/>
      <c r="G1064" s="1"/>
      <c r="H1064" s="1"/>
      <c r="I1064" s="1"/>
      <c r="J1064" s="1"/>
      <c r="K1064" s="1"/>
      <c r="L1064" s="1"/>
    </row>
    <row r="1065" spans="1:12" ht="12.75">
      <c r="A1065" s="54"/>
      <c r="B1065" s="54"/>
      <c r="C1065" s="54"/>
      <c r="D1065" s="54"/>
      <c r="E1065" s="54"/>
      <c r="G1065" s="1"/>
      <c r="H1065" s="1"/>
      <c r="I1065" s="1"/>
      <c r="J1065" s="1"/>
      <c r="K1065" s="1"/>
      <c r="L1065" s="1"/>
    </row>
    <row r="1066" spans="1:12" ht="12.75">
      <c r="A1066" s="54"/>
      <c r="B1066" s="54"/>
      <c r="C1066" s="54"/>
      <c r="D1066" s="54"/>
      <c r="E1066" s="54"/>
      <c r="G1066" s="1"/>
      <c r="H1066" s="1"/>
      <c r="I1066" s="1"/>
      <c r="J1066" s="1"/>
      <c r="K1066" s="1"/>
      <c r="L1066" s="1"/>
    </row>
    <row r="1067" spans="1:12" ht="12.75">
      <c r="A1067" s="54"/>
      <c r="B1067" s="54"/>
      <c r="C1067" s="54"/>
      <c r="D1067" s="54"/>
      <c r="E1067" s="54"/>
      <c r="G1067" s="1"/>
      <c r="H1067" s="1"/>
      <c r="I1067" s="1"/>
      <c r="J1067" s="1"/>
      <c r="K1067" s="1"/>
      <c r="L1067" s="1"/>
    </row>
    <row r="1068" spans="1:12" ht="12.75">
      <c r="A1068" s="54"/>
      <c r="B1068" s="54"/>
      <c r="C1068" s="54"/>
      <c r="D1068" s="54"/>
      <c r="E1068" s="54"/>
      <c r="G1068" s="1"/>
      <c r="H1068" s="1"/>
      <c r="I1068" s="1"/>
      <c r="J1068" s="1"/>
      <c r="K1068" s="1"/>
      <c r="L1068" s="1"/>
    </row>
    <row r="1069" spans="1:12" ht="12.75">
      <c r="A1069" s="54"/>
      <c r="B1069" s="54"/>
      <c r="C1069" s="54"/>
      <c r="D1069" s="54"/>
      <c r="E1069" s="54"/>
      <c r="G1069" s="1"/>
      <c r="H1069" s="1"/>
      <c r="I1069" s="1"/>
      <c r="J1069" s="1"/>
      <c r="K1069" s="1"/>
      <c r="L1069" s="1"/>
    </row>
    <row r="1070" spans="1:12" ht="12.75">
      <c r="A1070" s="54"/>
      <c r="B1070" s="54"/>
      <c r="C1070" s="54"/>
      <c r="D1070" s="54"/>
      <c r="E1070" s="54"/>
      <c r="G1070" s="1"/>
      <c r="H1070" s="1"/>
      <c r="I1070" s="1"/>
      <c r="J1070" s="1"/>
      <c r="K1070" s="1"/>
      <c r="L1070" s="1"/>
    </row>
    <row r="1071" spans="1:12" ht="12.75">
      <c r="A1071" s="54"/>
      <c r="B1071" s="54"/>
      <c r="C1071" s="54"/>
      <c r="D1071" s="54"/>
      <c r="E1071" s="54"/>
      <c r="G1071" s="1"/>
      <c r="H1071" s="1"/>
      <c r="I1071" s="1"/>
      <c r="J1071" s="1"/>
      <c r="K1071" s="1"/>
      <c r="L1071" s="1"/>
    </row>
    <row r="1072" spans="1:12" ht="12.75">
      <c r="A1072" s="54"/>
      <c r="B1072" s="54"/>
      <c r="C1072" s="54"/>
      <c r="D1072" s="54"/>
      <c r="E1072" s="54"/>
      <c r="G1072" s="1"/>
      <c r="H1072" s="1"/>
      <c r="I1072" s="1"/>
      <c r="J1072" s="1"/>
      <c r="K1072" s="1"/>
      <c r="L1072" s="1"/>
    </row>
    <row r="1073" spans="1:12" ht="12.75">
      <c r="A1073" s="54"/>
      <c r="B1073" s="54"/>
      <c r="C1073" s="54"/>
      <c r="D1073" s="54"/>
      <c r="E1073" s="54"/>
      <c r="G1073" s="1"/>
      <c r="H1073" s="1"/>
      <c r="I1073" s="1"/>
      <c r="J1073" s="1"/>
      <c r="K1073" s="1"/>
      <c r="L1073" s="1"/>
    </row>
    <row r="1074" spans="1:12" ht="12.75">
      <c r="A1074" s="54"/>
      <c r="B1074" s="54"/>
      <c r="C1074" s="54"/>
      <c r="D1074" s="54"/>
      <c r="E1074" s="54"/>
      <c r="G1074" s="1"/>
      <c r="H1074" s="1"/>
      <c r="I1074" s="1"/>
      <c r="J1074" s="1"/>
      <c r="K1074" s="1"/>
      <c r="L1074" s="1"/>
    </row>
    <row r="1075" spans="1:12" ht="12.75">
      <c r="A1075" s="54"/>
      <c r="B1075" s="54"/>
      <c r="C1075" s="54"/>
      <c r="D1075" s="54"/>
      <c r="E1075" s="54"/>
      <c r="G1075" s="1"/>
      <c r="H1075" s="1"/>
      <c r="I1075" s="1"/>
      <c r="J1075" s="1"/>
      <c r="K1075" s="1"/>
      <c r="L1075" s="1"/>
    </row>
    <row r="1076" spans="1:12" ht="12.75">
      <c r="A1076" s="54"/>
      <c r="B1076" s="54"/>
      <c r="C1076" s="54"/>
      <c r="D1076" s="54"/>
      <c r="E1076" s="54"/>
      <c r="G1076" s="1"/>
      <c r="H1076" s="1"/>
      <c r="I1076" s="1"/>
      <c r="J1076" s="1"/>
      <c r="K1076" s="1"/>
      <c r="L1076" s="1"/>
    </row>
    <row r="1077" spans="1:12" ht="12.75">
      <c r="A1077" s="54"/>
      <c r="B1077" s="54"/>
      <c r="C1077" s="54"/>
      <c r="D1077" s="54"/>
      <c r="E1077" s="54"/>
      <c r="G1077" s="1"/>
      <c r="H1077" s="1"/>
      <c r="I1077" s="1"/>
      <c r="J1077" s="1"/>
      <c r="K1077" s="1"/>
      <c r="L1077" s="1"/>
    </row>
    <row r="1078" spans="1:12" ht="12.75">
      <c r="A1078" s="54"/>
      <c r="B1078" s="54"/>
      <c r="C1078" s="54"/>
      <c r="D1078" s="54"/>
      <c r="E1078" s="54"/>
      <c r="G1078" s="1"/>
      <c r="H1078" s="1"/>
      <c r="I1078" s="1"/>
      <c r="J1078" s="1"/>
      <c r="K1078" s="1"/>
      <c r="L1078" s="1"/>
    </row>
    <row r="1079" spans="1:12" ht="12.75">
      <c r="A1079" s="54"/>
      <c r="B1079" s="54"/>
      <c r="C1079" s="54"/>
      <c r="D1079" s="54"/>
      <c r="E1079" s="54"/>
      <c r="G1079" s="1"/>
      <c r="H1079" s="1"/>
      <c r="I1079" s="1"/>
      <c r="J1079" s="1"/>
      <c r="K1079" s="1"/>
      <c r="L1079" s="1"/>
    </row>
    <row r="1080" spans="1:12" ht="12.75">
      <c r="A1080" s="54"/>
      <c r="B1080" s="54"/>
      <c r="C1080" s="54"/>
      <c r="D1080" s="54"/>
      <c r="E1080" s="54"/>
      <c r="G1080" s="1"/>
      <c r="H1080" s="1"/>
      <c r="I1080" s="1"/>
      <c r="J1080" s="1"/>
      <c r="K1080" s="1"/>
      <c r="L1080" s="1"/>
    </row>
    <row r="1081" spans="1:12" ht="12.75">
      <c r="A1081" s="54"/>
      <c r="B1081" s="54"/>
      <c r="C1081" s="54"/>
      <c r="D1081" s="54"/>
      <c r="E1081" s="54"/>
      <c r="G1081" s="1"/>
      <c r="H1081" s="1"/>
      <c r="I1081" s="1"/>
      <c r="J1081" s="1"/>
      <c r="K1081" s="1"/>
      <c r="L1081" s="1"/>
    </row>
    <row r="1082" spans="1:12" ht="12.75">
      <c r="A1082" s="54"/>
      <c r="B1082" s="54"/>
      <c r="C1082" s="54"/>
      <c r="D1082" s="54"/>
      <c r="E1082" s="54"/>
      <c r="G1082" s="1"/>
      <c r="H1082" s="1"/>
      <c r="I1082" s="1"/>
      <c r="J1082" s="1"/>
      <c r="K1082" s="1"/>
      <c r="L1082" s="1"/>
    </row>
    <row r="1083" spans="1:12" ht="12.75">
      <c r="A1083" s="54"/>
      <c r="B1083" s="54"/>
      <c r="C1083" s="54"/>
      <c r="D1083" s="54"/>
      <c r="E1083" s="54"/>
      <c r="G1083" s="1"/>
      <c r="H1083" s="1"/>
      <c r="I1083" s="1"/>
      <c r="J1083" s="1"/>
      <c r="K1083" s="1"/>
      <c r="L1083" s="1"/>
    </row>
    <row r="1084" spans="1:12" ht="12.75">
      <c r="A1084" s="54"/>
      <c r="B1084" s="54"/>
      <c r="C1084" s="54"/>
      <c r="D1084" s="54"/>
      <c r="E1084" s="54"/>
      <c r="G1084" s="1"/>
      <c r="H1084" s="1"/>
      <c r="I1084" s="1"/>
      <c r="J1084" s="1"/>
      <c r="K1084" s="1"/>
      <c r="L1084" s="1"/>
    </row>
    <row r="1085" spans="1:12" ht="12.75">
      <c r="A1085" s="54"/>
      <c r="B1085" s="54"/>
      <c r="C1085" s="54"/>
      <c r="D1085" s="54"/>
      <c r="E1085" s="54"/>
      <c r="G1085" s="1"/>
      <c r="H1085" s="1"/>
      <c r="I1085" s="1"/>
      <c r="J1085" s="1"/>
      <c r="K1085" s="1"/>
      <c r="L1085" s="1"/>
    </row>
    <row r="1086" spans="1:12" ht="12.75">
      <c r="A1086" s="54"/>
      <c r="B1086" s="54"/>
      <c r="C1086" s="54"/>
      <c r="D1086" s="54"/>
      <c r="E1086" s="54"/>
      <c r="G1086" s="1"/>
      <c r="H1086" s="1"/>
      <c r="I1086" s="1"/>
      <c r="J1086" s="1"/>
      <c r="K1086" s="1"/>
      <c r="L1086" s="1"/>
    </row>
    <row r="1087" spans="1:12" ht="12.75">
      <c r="A1087" s="54"/>
      <c r="B1087" s="54"/>
      <c r="C1087" s="54"/>
      <c r="D1087" s="54"/>
      <c r="E1087" s="54"/>
      <c r="G1087" s="1"/>
      <c r="H1087" s="1"/>
      <c r="I1087" s="1"/>
      <c r="J1087" s="1"/>
      <c r="K1087" s="1"/>
      <c r="L1087" s="1"/>
    </row>
    <row r="1088" spans="1:12" ht="12.75">
      <c r="A1088" s="54"/>
      <c r="B1088" s="54"/>
      <c r="C1088" s="54"/>
      <c r="D1088" s="54"/>
      <c r="E1088" s="54"/>
      <c r="G1088" s="1"/>
      <c r="H1088" s="1"/>
      <c r="I1088" s="1"/>
      <c r="J1088" s="1"/>
      <c r="K1088" s="1"/>
      <c r="L1088" s="1"/>
    </row>
    <row r="1089" spans="1:12" ht="12.75">
      <c r="A1089" s="54"/>
      <c r="B1089" s="54"/>
      <c r="C1089" s="54"/>
      <c r="D1089" s="54"/>
      <c r="E1089" s="54"/>
      <c r="G1089" s="1"/>
      <c r="H1089" s="1"/>
      <c r="I1089" s="1"/>
      <c r="J1089" s="1"/>
      <c r="K1089" s="1"/>
      <c r="L1089" s="1"/>
    </row>
    <row r="1090" spans="1:12" ht="12.75">
      <c r="A1090" s="54"/>
      <c r="B1090" s="54"/>
      <c r="C1090" s="54"/>
      <c r="D1090" s="54"/>
      <c r="E1090" s="54"/>
      <c r="G1090" s="1"/>
      <c r="H1090" s="1"/>
      <c r="I1090" s="1"/>
      <c r="J1090" s="1"/>
      <c r="K1090" s="1"/>
      <c r="L1090" s="1"/>
    </row>
    <row r="1091" spans="1:12" ht="12.75">
      <c r="A1091" s="54"/>
      <c r="B1091" s="54"/>
      <c r="C1091" s="54"/>
      <c r="D1091" s="54"/>
      <c r="E1091" s="54"/>
      <c r="G1091" s="1"/>
      <c r="H1091" s="1"/>
      <c r="I1091" s="1"/>
      <c r="J1091" s="1"/>
      <c r="K1091" s="1"/>
      <c r="L1091" s="1"/>
    </row>
    <row r="1092" spans="1:12" ht="12.75">
      <c r="A1092" s="54"/>
      <c r="B1092" s="54"/>
      <c r="C1092" s="54"/>
      <c r="D1092" s="54"/>
      <c r="E1092" s="54"/>
      <c r="G1092" s="1"/>
      <c r="H1092" s="1"/>
      <c r="I1092" s="1"/>
      <c r="J1092" s="1"/>
      <c r="K1092" s="1"/>
      <c r="L1092" s="1"/>
    </row>
    <row r="1093" spans="1:12" ht="12.75">
      <c r="A1093" s="54"/>
      <c r="B1093" s="54"/>
      <c r="C1093" s="54"/>
      <c r="D1093" s="54"/>
      <c r="E1093" s="54"/>
      <c r="G1093" s="1"/>
      <c r="H1093" s="1"/>
      <c r="I1093" s="1"/>
      <c r="J1093" s="1"/>
      <c r="K1093" s="1"/>
      <c r="L1093" s="1"/>
    </row>
    <row r="1094" spans="1:12" ht="12.75">
      <c r="A1094" s="54"/>
      <c r="B1094" s="54"/>
      <c r="C1094" s="54"/>
      <c r="D1094" s="54"/>
      <c r="E1094" s="54"/>
      <c r="G1094" s="1"/>
      <c r="H1094" s="1"/>
      <c r="I1094" s="1"/>
      <c r="J1094" s="1"/>
      <c r="K1094" s="1"/>
      <c r="L1094" s="1"/>
    </row>
    <row r="1095" spans="1:12" ht="12.75">
      <c r="A1095" s="54"/>
      <c r="B1095" s="54"/>
      <c r="C1095" s="54"/>
      <c r="D1095" s="54"/>
      <c r="E1095" s="54"/>
      <c r="G1095" s="1"/>
      <c r="H1095" s="1"/>
      <c r="I1095" s="1"/>
      <c r="J1095" s="1"/>
      <c r="K1095" s="1"/>
      <c r="L1095" s="1"/>
    </row>
    <row r="1096" spans="1:12" ht="12.75">
      <c r="A1096" s="54"/>
      <c r="B1096" s="54"/>
      <c r="C1096" s="54"/>
      <c r="D1096" s="54"/>
      <c r="E1096" s="54"/>
      <c r="G1096" s="1"/>
      <c r="H1096" s="1"/>
      <c r="I1096" s="1"/>
      <c r="J1096" s="1"/>
      <c r="K1096" s="1"/>
      <c r="L1096" s="1"/>
    </row>
    <row r="1097" spans="1:12" ht="12.75">
      <c r="A1097" s="54"/>
      <c r="B1097" s="54"/>
      <c r="C1097" s="54"/>
      <c r="D1097" s="54"/>
      <c r="E1097" s="54"/>
      <c r="G1097" s="1"/>
      <c r="H1097" s="1"/>
      <c r="I1097" s="1"/>
      <c r="J1097" s="1"/>
      <c r="K1097" s="1"/>
      <c r="L1097" s="1"/>
    </row>
    <row r="1098" spans="1:12" ht="12.75">
      <c r="A1098" s="54"/>
      <c r="B1098" s="54"/>
      <c r="C1098" s="54"/>
      <c r="D1098" s="54"/>
      <c r="E1098" s="54"/>
      <c r="G1098" s="1"/>
      <c r="H1098" s="1"/>
      <c r="I1098" s="1"/>
      <c r="J1098" s="1"/>
      <c r="K1098" s="1"/>
      <c r="L1098" s="1"/>
    </row>
    <row r="1099" spans="1:12" ht="12.75">
      <c r="A1099" s="54"/>
      <c r="B1099" s="54"/>
      <c r="C1099" s="54"/>
      <c r="D1099" s="54"/>
      <c r="E1099" s="54"/>
      <c r="G1099" s="1"/>
      <c r="H1099" s="1"/>
      <c r="I1099" s="1"/>
      <c r="J1099" s="1"/>
      <c r="K1099" s="1"/>
      <c r="L1099" s="1"/>
    </row>
    <row r="1100" spans="1:12" ht="12.75">
      <c r="A1100" s="54"/>
      <c r="B1100" s="54"/>
      <c r="C1100" s="54"/>
      <c r="D1100" s="54"/>
      <c r="E1100" s="54"/>
      <c r="G1100" s="1"/>
      <c r="H1100" s="1"/>
      <c r="I1100" s="1"/>
      <c r="J1100" s="1"/>
      <c r="K1100" s="1"/>
      <c r="L1100" s="1"/>
    </row>
    <row r="1101" spans="1:12" ht="12.75">
      <c r="A1101" s="54"/>
      <c r="B1101" s="54"/>
      <c r="C1101" s="54"/>
      <c r="D1101" s="54"/>
      <c r="E1101" s="54"/>
      <c r="G1101" s="1"/>
      <c r="H1101" s="1"/>
      <c r="I1101" s="1"/>
      <c r="J1101" s="1"/>
      <c r="K1101" s="1"/>
      <c r="L1101" s="1"/>
    </row>
    <row r="1102" spans="1:12" ht="12.75">
      <c r="A1102" s="54"/>
      <c r="B1102" s="54"/>
      <c r="C1102" s="54"/>
      <c r="D1102" s="54"/>
      <c r="E1102" s="54"/>
      <c r="G1102" s="1"/>
      <c r="H1102" s="1"/>
      <c r="I1102" s="1"/>
      <c r="J1102" s="1"/>
      <c r="K1102" s="1"/>
      <c r="L1102" s="1"/>
    </row>
    <row r="1103" spans="1:12" ht="12.75">
      <c r="A1103" s="54"/>
      <c r="B1103" s="54"/>
      <c r="C1103" s="54"/>
      <c r="D1103" s="54"/>
      <c r="E1103" s="54"/>
      <c r="G1103" s="1"/>
      <c r="H1103" s="1"/>
      <c r="I1103" s="1"/>
      <c r="J1103" s="1"/>
      <c r="K1103" s="1"/>
      <c r="L1103" s="1"/>
    </row>
    <row r="1104" spans="1:12" ht="12.75">
      <c r="A1104" s="54"/>
      <c r="B1104" s="54"/>
      <c r="C1104" s="54"/>
      <c r="D1104" s="54"/>
      <c r="E1104" s="54"/>
      <c r="G1104" s="1"/>
      <c r="H1104" s="1"/>
      <c r="I1104" s="1"/>
      <c r="J1104" s="1"/>
      <c r="K1104" s="1"/>
      <c r="L1104" s="1"/>
    </row>
    <row r="1105" spans="1:12" ht="12.75">
      <c r="A1105" s="54"/>
      <c r="B1105" s="54"/>
      <c r="C1105" s="54"/>
      <c r="D1105" s="54"/>
      <c r="E1105" s="54"/>
      <c r="G1105" s="1"/>
      <c r="H1105" s="1"/>
      <c r="I1105" s="1"/>
      <c r="J1105" s="1"/>
      <c r="K1105" s="1"/>
      <c r="L1105" s="1"/>
    </row>
    <row r="1106" spans="1:12" ht="12.75">
      <c r="A1106" s="54"/>
      <c r="B1106" s="54"/>
      <c r="C1106" s="54"/>
      <c r="D1106" s="54"/>
      <c r="E1106" s="54"/>
      <c r="G1106" s="1"/>
      <c r="H1106" s="1"/>
      <c r="I1106" s="1"/>
      <c r="J1106" s="1"/>
      <c r="K1106" s="1"/>
      <c r="L1106" s="1"/>
    </row>
    <row r="1107" spans="1:12" ht="12.75">
      <c r="A1107" s="54"/>
      <c r="B1107" s="54"/>
      <c r="C1107" s="54"/>
      <c r="D1107" s="54"/>
      <c r="E1107" s="54"/>
      <c r="G1107" s="1"/>
      <c r="H1107" s="1"/>
      <c r="I1107" s="1"/>
      <c r="J1107" s="1"/>
      <c r="K1107" s="1"/>
      <c r="L1107" s="1"/>
    </row>
    <row r="1108" spans="7:12" ht="12.75">
      <c r="G1108" s="1"/>
      <c r="H1108" s="1"/>
      <c r="I1108" s="1"/>
      <c r="J1108" s="1"/>
      <c r="K1108" s="1"/>
      <c r="L1108" s="1"/>
    </row>
    <row r="1109" spans="7:12" ht="12.75">
      <c r="G1109" s="1"/>
      <c r="H1109" s="1"/>
      <c r="I1109" s="1"/>
      <c r="J1109" s="1"/>
      <c r="K1109" s="1"/>
      <c r="L1109" s="1"/>
    </row>
    <row r="1110" spans="7:12" ht="12.75">
      <c r="G1110" s="1"/>
      <c r="H1110" s="1"/>
      <c r="I1110" s="1"/>
      <c r="J1110" s="1"/>
      <c r="K1110" s="1"/>
      <c r="L1110" s="1"/>
    </row>
    <row r="1111" spans="7:12" ht="12.75">
      <c r="G1111" s="1"/>
      <c r="H1111" s="1"/>
      <c r="I1111" s="1"/>
      <c r="J1111" s="1"/>
      <c r="K1111" s="1"/>
      <c r="L1111" s="1"/>
    </row>
    <row r="1112" spans="7:12" ht="12.75">
      <c r="G1112" s="1"/>
      <c r="H1112" s="1"/>
      <c r="I1112" s="1"/>
      <c r="J1112" s="1"/>
      <c r="K1112" s="1"/>
      <c r="L1112" s="1"/>
    </row>
    <row r="1113" spans="7:12" ht="12.75">
      <c r="G1113" s="1"/>
      <c r="H1113" s="1"/>
      <c r="I1113" s="1"/>
      <c r="J1113" s="1"/>
      <c r="K1113" s="1"/>
      <c r="L1113" s="1"/>
    </row>
    <row r="1114" spans="7:12" ht="12.75">
      <c r="G1114" s="1"/>
      <c r="H1114" s="1"/>
      <c r="I1114" s="1"/>
      <c r="J1114" s="1"/>
      <c r="K1114" s="1"/>
      <c r="L1114" s="1"/>
    </row>
    <row r="1115" spans="7:12" ht="12.75">
      <c r="G1115" s="1"/>
      <c r="H1115" s="1"/>
      <c r="I1115" s="1"/>
      <c r="J1115" s="1"/>
      <c r="K1115" s="1"/>
      <c r="L1115" s="1"/>
    </row>
    <row r="1116" spans="7:12" ht="12.75">
      <c r="G1116" s="1"/>
      <c r="H1116" s="1"/>
      <c r="I1116" s="1"/>
      <c r="J1116" s="1"/>
      <c r="K1116" s="1"/>
      <c r="L1116" s="1"/>
    </row>
    <row r="1117" spans="7:12" ht="12.75">
      <c r="G1117" s="1"/>
      <c r="H1117" s="1"/>
      <c r="I1117" s="1"/>
      <c r="J1117" s="1"/>
      <c r="K1117" s="1"/>
      <c r="L1117" s="1"/>
    </row>
    <row r="1118" spans="7:12" ht="12.75">
      <c r="G1118" s="1"/>
      <c r="H1118" s="1"/>
      <c r="I1118" s="1"/>
      <c r="J1118" s="1"/>
      <c r="K1118" s="1"/>
      <c r="L1118" s="1"/>
    </row>
    <row r="1119" spans="7:12" ht="12.75">
      <c r="G1119" s="1"/>
      <c r="H1119" s="1"/>
      <c r="I1119" s="1"/>
      <c r="J1119" s="1"/>
      <c r="K1119" s="1"/>
      <c r="L1119" s="1"/>
    </row>
  </sheetData>
  <sheetProtection/>
  <mergeCells count="55">
    <mergeCell ref="A248:E248"/>
    <mergeCell ref="A250:E250"/>
    <mergeCell ref="A252:E252"/>
    <mergeCell ref="A228:E228"/>
    <mergeCell ref="A237:E237"/>
    <mergeCell ref="A246:E246"/>
    <mergeCell ref="A238:E238"/>
    <mergeCell ref="A243:E243"/>
    <mergeCell ref="A234:E234"/>
    <mergeCell ref="A111:E111"/>
    <mergeCell ref="A116:E116"/>
    <mergeCell ref="A125:E125"/>
    <mergeCell ref="A135:E135"/>
    <mergeCell ref="A136:E136"/>
    <mergeCell ref="A209:E209"/>
    <mergeCell ref="A158:E158"/>
    <mergeCell ref="A194:E194"/>
    <mergeCell ref="A200:E200"/>
    <mergeCell ref="A201:E201"/>
    <mergeCell ref="A30:E30"/>
    <mergeCell ref="A17:E17"/>
    <mergeCell ref="A53:E53"/>
    <mergeCell ref="A87:E87"/>
    <mergeCell ref="A91:E91"/>
    <mergeCell ref="A184:E184"/>
    <mergeCell ref="A167:E167"/>
    <mergeCell ref="A178:E178"/>
    <mergeCell ref="A97:E97"/>
    <mergeCell ref="A105:E105"/>
    <mergeCell ref="A18:E18"/>
    <mergeCell ref="A24:E24"/>
    <mergeCell ref="A58:E58"/>
    <mergeCell ref="A1:E1"/>
    <mergeCell ref="C2:E2"/>
    <mergeCell ref="C3:E3"/>
    <mergeCell ref="C4:E4"/>
    <mergeCell ref="C5:E6"/>
    <mergeCell ref="A15:E15"/>
    <mergeCell ref="B9:D9"/>
    <mergeCell ref="A213:E213"/>
    <mergeCell ref="A206:E206"/>
    <mergeCell ref="A222:E222"/>
    <mergeCell ref="A320:E320"/>
    <mergeCell ref="A77:E77"/>
    <mergeCell ref="A37:E37"/>
    <mergeCell ref="A45:E45"/>
    <mergeCell ref="A185:E185"/>
    <mergeCell ref="A61:E61"/>
    <mergeCell ref="A69:E69"/>
    <mergeCell ref="A331:E331"/>
    <mergeCell ref="A340:E340"/>
    <mergeCell ref="A267:E267"/>
    <mergeCell ref="A276:E276"/>
    <mergeCell ref="A288:E288"/>
    <mergeCell ref="A310:E310"/>
  </mergeCells>
  <printOptions gridLines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headerFooter differentFirst="1">
    <oddHeader>&amp;C25.06.2011 г.&amp;R&amp;P</oddHeader>
    <firstHeader>&amp;C&amp;"Arial Cyr,полужирный"&amp;12&amp;KFF0000&amp;D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61"/>
  <sheetViews>
    <sheetView zoomScalePageLayoutView="0" workbookViewId="0" topLeftCell="A24">
      <selection activeCell="D58" sqref="D58"/>
    </sheetView>
  </sheetViews>
  <sheetFormatPr defaultColWidth="9.00390625" defaultRowHeight="12.75"/>
  <cols>
    <col min="1" max="1" width="3.875" style="0" customWidth="1"/>
    <col min="2" max="2" width="30.25390625" style="0" customWidth="1"/>
    <col min="3" max="3" width="46.25390625" style="0" customWidth="1"/>
    <col min="4" max="4" width="14.25390625" style="0" customWidth="1"/>
    <col min="5" max="5" width="1.625" style="0" customWidth="1"/>
  </cols>
  <sheetData>
    <row r="1" spans="1:11" ht="21.75" customHeight="1">
      <c r="A1" s="402" t="s">
        <v>1684</v>
      </c>
      <c r="B1" s="402"/>
      <c r="C1" s="402"/>
      <c r="D1" s="402"/>
      <c r="E1" s="2"/>
      <c r="F1" s="67"/>
      <c r="G1" s="67"/>
      <c r="H1" s="67"/>
      <c r="I1" s="67"/>
      <c r="J1" s="67"/>
      <c r="K1" s="67"/>
    </row>
    <row r="2" spans="1:11" ht="19.5">
      <c r="A2" s="144"/>
      <c r="B2" s="144"/>
      <c r="C2" s="403" t="s">
        <v>1595</v>
      </c>
      <c r="D2" s="403"/>
      <c r="E2" s="2"/>
      <c r="F2" s="67"/>
      <c r="G2" s="67"/>
      <c r="H2" s="67"/>
      <c r="I2" s="67"/>
      <c r="J2" s="67"/>
      <c r="K2" s="67"/>
    </row>
    <row r="3" spans="1:11" ht="19.5">
      <c r="A3" s="145" t="s">
        <v>701</v>
      </c>
      <c r="B3" s="145"/>
      <c r="C3" s="403" t="s">
        <v>411</v>
      </c>
      <c r="D3" s="403"/>
      <c r="E3" s="2"/>
      <c r="F3" s="67"/>
      <c r="G3" s="67"/>
      <c r="H3" s="67"/>
      <c r="I3" s="67"/>
      <c r="J3" s="67"/>
      <c r="K3" s="67"/>
    </row>
    <row r="4" spans="1:11" ht="27" customHeight="1">
      <c r="A4" s="145"/>
      <c r="B4" s="145"/>
      <c r="C4" s="404" t="s">
        <v>731</v>
      </c>
      <c r="D4" s="404"/>
      <c r="E4" s="2"/>
      <c r="F4" s="67"/>
      <c r="G4" s="67"/>
      <c r="H4" s="67"/>
      <c r="I4" s="67"/>
      <c r="J4" s="67"/>
      <c r="K4" s="67"/>
    </row>
    <row r="5" spans="1:11" ht="19.5">
      <c r="A5" s="145"/>
      <c r="B5" s="145"/>
      <c r="C5" s="398" t="s">
        <v>288</v>
      </c>
      <c r="D5" s="398"/>
      <c r="E5" s="2"/>
      <c r="F5" s="67"/>
      <c r="G5" s="67"/>
      <c r="H5" s="67"/>
      <c r="I5" s="67"/>
      <c r="J5" s="67"/>
      <c r="K5" s="67"/>
    </row>
    <row r="6" spans="1:11" ht="19.5">
      <c r="A6" s="145"/>
      <c r="B6" s="145"/>
      <c r="C6" s="398"/>
      <c r="D6" s="398"/>
      <c r="E6" s="2"/>
      <c r="F6" s="67"/>
      <c r="G6" s="67"/>
      <c r="H6" s="67"/>
      <c r="I6" s="67"/>
      <c r="J6" s="67"/>
      <c r="K6" s="67"/>
    </row>
    <row r="7" spans="1:11" ht="0.75" customHeight="1">
      <c r="A7" s="75"/>
      <c r="B7" s="75"/>
      <c r="C7" s="75"/>
      <c r="D7" s="75"/>
      <c r="E7" s="2"/>
      <c r="F7" s="67"/>
      <c r="G7" s="67"/>
      <c r="H7" s="67"/>
      <c r="I7" s="67"/>
      <c r="J7" s="67"/>
      <c r="K7" s="67"/>
    </row>
    <row r="8" spans="1:11" ht="19.5" hidden="1">
      <c r="A8" s="69"/>
      <c r="B8" s="68"/>
      <c r="C8" s="68"/>
      <c r="D8" s="68"/>
      <c r="E8" s="2"/>
      <c r="F8" s="67"/>
      <c r="G8" s="67"/>
      <c r="H8" s="67"/>
      <c r="I8" s="67"/>
      <c r="J8" s="67"/>
      <c r="K8" s="67"/>
    </row>
    <row r="9" spans="1:11" ht="1.5" customHeight="1" hidden="1">
      <c r="A9" s="68"/>
      <c r="B9" s="393"/>
      <c r="C9" s="393"/>
      <c r="D9" s="393"/>
      <c r="E9" s="2"/>
      <c r="F9" s="67"/>
      <c r="G9" s="67"/>
      <c r="H9" s="67"/>
      <c r="I9" s="67"/>
      <c r="J9" s="67"/>
      <c r="K9" s="67"/>
    </row>
    <row r="10" spans="1:11" ht="19.5" hidden="1">
      <c r="A10" s="68"/>
      <c r="B10" s="72"/>
      <c r="C10" s="72"/>
      <c r="D10" s="73"/>
      <c r="E10" s="2"/>
      <c r="F10" s="67"/>
      <c r="G10" s="67"/>
      <c r="H10" s="67"/>
      <c r="I10" s="67"/>
      <c r="J10" s="67"/>
      <c r="K10" s="67"/>
    </row>
    <row r="11" spans="1:11" ht="19.5" hidden="1">
      <c r="A11" s="55"/>
      <c r="B11" s="55"/>
      <c r="C11" s="55"/>
      <c r="D11" s="55"/>
      <c r="E11" s="64"/>
      <c r="F11" s="67"/>
      <c r="G11" s="67"/>
      <c r="H11" s="67"/>
      <c r="I11" s="67"/>
      <c r="J11" s="67"/>
      <c r="K11" s="67"/>
    </row>
    <row r="12" spans="1:11" ht="19.5" hidden="1">
      <c r="A12" s="55"/>
      <c r="B12" s="55"/>
      <c r="C12" s="55"/>
      <c r="D12" s="55"/>
      <c r="E12" s="64"/>
      <c r="F12" s="67"/>
      <c r="G12" s="67"/>
      <c r="H12" s="67"/>
      <c r="I12" s="67"/>
      <c r="J12" s="67"/>
      <c r="K12" s="67"/>
    </row>
    <row r="13" spans="1:11" ht="19.5" hidden="1">
      <c r="A13" s="55"/>
      <c r="B13" s="55"/>
      <c r="C13" s="55"/>
      <c r="D13" s="55"/>
      <c r="E13" s="65"/>
      <c r="F13" s="67"/>
      <c r="G13" s="67"/>
      <c r="H13" s="67"/>
      <c r="I13" s="67"/>
      <c r="J13" s="67"/>
      <c r="K13" s="67"/>
    </row>
    <row r="14" spans="1:11" ht="19.5" hidden="1">
      <c r="A14" s="55"/>
      <c r="B14" s="55"/>
      <c r="C14" s="55"/>
      <c r="D14" s="55"/>
      <c r="E14" s="66"/>
      <c r="F14" s="67"/>
      <c r="G14" s="67"/>
      <c r="H14" s="67"/>
      <c r="I14" s="67"/>
      <c r="J14" s="67"/>
      <c r="K14" s="67"/>
    </row>
    <row r="15" spans="1:11" s="41" customFormat="1" ht="15.75" customHeight="1">
      <c r="A15" s="399" t="s">
        <v>1829</v>
      </c>
      <c r="B15" s="399"/>
      <c r="C15" s="399"/>
      <c r="D15" s="399"/>
      <c r="E15" s="56"/>
      <c r="F15" s="67"/>
      <c r="G15" s="67"/>
      <c r="H15" s="67"/>
      <c r="I15" s="67"/>
      <c r="J15" s="67"/>
      <c r="K15" s="67"/>
    </row>
    <row r="16" spans="1:12" s="6" customFormat="1" ht="24.75" thickBot="1">
      <c r="A16" s="14" t="s">
        <v>224</v>
      </c>
      <c r="B16" s="14" t="s">
        <v>225</v>
      </c>
      <c r="C16" s="153"/>
      <c r="D16" s="40" t="s">
        <v>1212</v>
      </c>
      <c r="E16" s="39"/>
      <c r="F16" s="7"/>
      <c r="G16" s="5"/>
      <c r="H16" s="5"/>
      <c r="I16" s="5"/>
      <c r="J16" s="5"/>
      <c r="K16" s="5"/>
      <c r="L16" s="5"/>
    </row>
    <row r="17" spans="1:11" s="41" customFormat="1" ht="15.75" customHeight="1" thickBot="1">
      <c r="A17" s="400" t="s">
        <v>1991</v>
      </c>
      <c r="B17" s="401"/>
      <c r="C17" s="401"/>
      <c r="D17" s="401"/>
      <c r="E17" s="56"/>
      <c r="F17" s="67"/>
      <c r="G17" s="67"/>
      <c r="H17" s="67"/>
      <c r="I17" s="67"/>
      <c r="J17" s="67"/>
      <c r="K17" s="67"/>
    </row>
    <row r="18" spans="1:11" s="43" customFormat="1" ht="15.75" customHeight="1">
      <c r="A18" s="138">
        <v>1</v>
      </c>
      <c r="B18" s="139" t="s">
        <v>1824</v>
      </c>
      <c r="C18" s="140"/>
      <c r="D18" s="141">
        <v>39.5</v>
      </c>
      <c r="E18" s="58"/>
      <c r="F18" s="67"/>
      <c r="G18" s="67"/>
      <c r="H18" s="67"/>
      <c r="I18" s="67"/>
      <c r="J18" s="67"/>
      <c r="K18" s="67"/>
    </row>
    <row r="19" spans="1:11" s="43" customFormat="1" ht="15.75" customHeight="1">
      <c r="A19" s="138">
        <v>1</v>
      </c>
      <c r="B19" s="139" t="s">
        <v>1826</v>
      </c>
      <c r="C19" s="140"/>
      <c r="D19" s="141">
        <v>39.5</v>
      </c>
      <c r="E19" s="58"/>
      <c r="F19" s="67"/>
      <c r="G19" s="67"/>
      <c r="H19" s="67"/>
      <c r="I19" s="67"/>
      <c r="J19" s="67"/>
      <c r="K19" s="67"/>
    </row>
    <row r="20" spans="1:11" s="43" customFormat="1" ht="15.75" customHeight="1">
      <c r="A20" s="138">
        <v>2</v>
      </c>
      <c r="B20" s="139" t="s">
        <v>1827</v>
      </c>
      <c r="C20" s="140"/>
      <c r="D20" s="141">
        <v>39.5</v>
      </c>
      <c r="E20" s="58"/>
      <c r="F20" s="67"/>
      <c r="G20" s="67"/>
      <c r="H20" s="67"/>
      <c r="I20" s="67"/>
      <c r="J20" s="67"/>
      <c r="K20" s="67"/>
    </row>
    <row r="21" spans="1:11" s="43" customFormat="1" ht="15.75" customHeight="1">
      <c r="A21" s="138">
        <v>3</v>
      </c>
      <c r="B21" s="139" t="s">
        <v>86</v>
      </c>
      <c r="C21" s="140"/>
      <c r="D21" s="141">
        <v>39.5</v>
      </c>
      <c r="E21" s="58"/>
      <c r="F21" s="67"/>
      <c r="G21" s="67"/>
      <c r="H21" s="67"/>
      <c r="I21" s="67"/>
      <c r="J21" s="67"/>
      <c r="K21" s="67"/>
    </row>
    <row r="22" spans="1:11" s="43" customFormat="1" ht="15.75" customHeight="1">
      <c r="A22" s="138">
        <v>4</v>
      </c>
      <c r="B22" s="139" t="s">
        <v>88</v>
      </c>
      <c r="C22" s="140"/>
      <c r="D22" s="141">
        <v>39.5</v>
      </c>
      <c r="E22" s="58"/>
      <c r="F22" s="67"/>
      <c r="G22" s="67"/>
      <c r="H22" s="67"/>
      <c r="I22" s="67"/>
      <c r="J22" s="67"/>
      <c r="K22" s="67"/>
    </row>
    <row r="23" spans="1:11" s="43" customFormat="1" ht="15.75" customHeight="1" thickBot="1">
      <c r="A23" s="138">
        <v>5</v>
      </c>
      <c r="B23" s="142" t="s">
        <v>1199</v>
      </c>
      <c r="C23" s="143"/>
      <c r="D23" s="141">
        <v>39.5</v>
      </c>
      <c r="E23" s="58"/>
      <c r="F23" s="67"/>
      <c r="G23" s="67"/>
      <c r="H23" s="67"/>
      <c r="I23" s="67"/>
      <c r="J23" s="67"/>
      <c r="K23" s="67"/>
    </row>
    <row r="24" spans="1:11" s="41" customFormat="1" ht="15.75" customHeight="1" thickBot="1">
      <c r="A24" s="400" t="s">
        <v>1992</v>
      </c>
      <c r="B24" s="401"/>
      <c r="C24" s="401"/>
      <c r="D24" s="401"/>
      <c r="E24" s="56"/>
      <c r="F24" s="67"/>
      <c r="G24" s="67"/>
      <c r="H24" s="67"/>
      <c r="I24" s="67"/>
      <c r="J24" s="67"/>
      <c r="K24" s="67"/>
    </row>
    <row r="25" spans="1:11" s="43" customFormat="1" ht="15.75" customHeight="1">
      <c r="A25" s="138">
        <v>1</v>
      </c>
      <c r="B25" s="139" t="s">
        <v>90</v>
      </c>
      <c r="C25" s="140"/>
      <c r="D25" s="141">
        <v>37.5</v>
      </c>
      <c r="E25" s="58"/>
      <c r="F25" s="67"/>
      <c r="G25" s="67"/>
      <c r="H25" s="67"/>
      <c r="I25" s="67"/>
      <c r="J25" s="67"/>
      <c r="K25" s="67"/>
    </row>
    <row r="26" spans="1:11" s="43" customFormat="1" ht="15.75" customHeight="1">
      <c r="A26" s="138">
        <v>1</v>
      </c>
      <c r="B26" s="139" t="s">
        <v>91</v>
      </c>
      <c r="C26" s="140"/>
      <c r="D26" s="141">
        <v>37.5</v>
      </c>
      <c r="E26" s="58"/>
      <c r="F26" s="67"/>
      <c r="G26" s="67"/>
      <c r="H26" s="67"/>
      <c r="I26" s="67"/>
      <c r="J26" s="67"/>
      <c r="K26" s="67"/>
    </row>
    <row r="27" spans="1:11" s="43" customFormat="1" ht="15.75" customHeight="1">
      <c r="A27" s="138">
        <v>2</v>
      </c>
      <c r="B27" s="139" t="s">
        <v>92</v>
      </c>
      <c r="C27" s="140"/>
      <c r="D27" s="141">
        <v>37.5</v>
      </c>
      <c r="E27" s="58"/>
      <c r="F27" s="67"/>
      <c r="G27" s="67"/>
      <c r="H27" s="67"/>
      <c r="I27" s="67"/>
      <c r="J27" s="67"/>
      <c r="K27" s="67"/>
    </row>
    <row r="28" spans="1:11" s="43" customFormat="1" ht="15.75" customHeight="1">
      <c r="A28" s="138">
        <v>3</v>
      </c>
      <c r="B28" s="139" t="s">
        <v>93</v>
      </c>
      <c r="C28" s="140"/>
      <c r="D28" s="141">
        <v>37.5</v>
      </c>
      <c r="E28" s="58"/>
      <c r="F28" s="67"/>
      <c r="G28" s="67"/>
      <c r="H28" s="67"/>
      <c r="I28" s="67"/>
      <c r="J28" s="67"/>
      <c r="K28" s="67"/>
    </row>
    <row r="29" spans="1:11" s="43" customFormat="1" ht="15.75" customHeight="1">
      <c r="A29" s="138">
        <v>4</v>
      </c>
      <c r="B29" s="139" t="s">
        <v>1191</v>
      </c>
      <c r="C29" s="140"/>
      <c r="D29" s="141">
        <v>37.5</v>
      </c>
      <c r="E29" s="58"/>
      <c r="F29" s="67"/>
      <c r="G29" s="67"/>
      <c r="H29" s="67"/>
      <c r="I29" s="67"/>
      <c r="J29" s="67"/>
      <c r="K29" s="67"/>
    </row>
    <row r="30" spans="1:11" s="43" customFormat="1" ht="15.75" customHeight="1" thickBot="1">
      <c r="A30" s="138">
        <v>5</v>
      </c>
      <c r="B30" s="142" t="s">
        <v>1201</v>
      </c>
      <c r="C30" s="143"/>
      <c r="D30" s="141">
        <v>37.5</v>
      </c>
      <c r="E30" s="58"/>
      <c r="F30" s="67"/>
      <c r="G30" s="67"/>
      <c r="H30" s="67"/>
      <c r="I30" s="67"/>
      <c r="J30" s="67"/>
      <c r="K30" s="67"/>
    </row>
    <row r="31" spans="1:11" s="41" customFormat="1" ht="15.75" customHeight="1" thickBot="1">
      <c r="A31" s="400" t="s">
        <v>1993</v>
      </c>
      <c r="B31" s="401"/>
      <c r="C31" s="401"/>
      <c r="D31" s="401"/>
      <c r="E31" s="56"/>
      <c r="F31" s="67"/>
      <c r="G31" s="67"/>
      <c r="H31" s="67"/>
      <c r="I31" s="67"/>
      <c r="J31" s="67"/>
      <c r="K31" s="67"/>
    </row>
    <row r="32" spans="1:11" s="43" customFormat="1" ht="15.75" customHeight="1">
      <c r="A32" s="138">
        <v>1</v>
      </c>
      <c r="B32" s="139" t="s">
        <v>1192</v>
      </c>
      <c r="C32" s="140"/>
      <c r="D32" s="141">
        <v>99</v>
      </c>
      <c r="E32" s="58"/>
      <c r="F32" s="67"/>
      <c r="G32" s="67"/>
      <c r="H32" s="67"/>
      <c r="I32" s="67"/>
      <c r="J32" s="67"/>
      <c r="K32" s="67"/>
    </row>
    <row r="33" spans="1:11" s="43" customFormat="1" ht="15.75" customHeight="1">
      <c r="A33" s="138">
        <v>2</v>
      </c>
      <c r="B33" s="139" t="s">
        <v>1194</v>
      </c>
      <c r="C33" s="140"/>
      <c r="D33" s="141">
        <v>57</v>
      </c>
      <c r="E33" s="58"/>
      <c r="F33" s="67"/>
      <c r="G33" s="67"/>
      <c r="H33" s="67"/>
      <c r="I33" s="67"/>
      <c r="J33" s="67"/>
      <c r="K33" s="67"/>
    </row>
    <row r="34" spans="1:11" s="43" customFormat="1" ht="15.75" customHeight="1">
      <c r="A34" s="138">
        <v>3</v>
      </c>
      <c r="B34" s="139" t="s">
        <v>1994</v>
      </c>
      <c r="C34" s="140"/>
      <c r="D34" s="141">
        <v>99</v>
      </c>
      <c r="E34" s="58"/>
      <c r="F34" s="67"/>
      <c r="G34" s="67"/>
      <c r="H34" s="67"/>
      <c r="I34" s="67"/>
      <c r="J34" s="67"/>
      <c r="K34" s="67"/>
    </row>
    <row r="35" spans="1:11" s="43" customFormat="1" ht="15.75" customHeight="1">
      <c r="A35" s="138">
        <v>4</v>
      </c>
      <c r="B35" s="139" t="s">
        <v>270</v>
      </c>
      <c r="C35" s="140"/>
      <c r="D35" s="141">
        <v>99</v>
      </c>
      <c r="E35" s="58"/>
      <c r="F35" s="67"/>
      <c r="G35" s="67"/>
      <c r="H35" s="67"/>
      <c r="I35" s="67"/>
      <c r="J35" s="67"/>
      <c r="K35" s="67"/>
    </row>
    <row r="36" spans="1:11" s="43" customFormat="1" ht="15.75" customHeight="1" thickBot="1">
      <c r="A36" s="138">
        <v>5</v>
      </c>
      <c r="B36" s="139" t="s">
        <v>272</v>
      </c>
      <c r="C36" s="140"/>
      <c r="D36" s="141">
        <v>57</v>
      </c>
      <c r="E36" s="58"/>
      <c r="F36" s="67"/>
      <c r="G36" s="67"/>
      <c r="H36" s="67"/>
      <c r="I36" s="67"/>
      <c r="J36" s="67"/>
      <c r="K36" s="67"/>
    </row>
    <row r="37" spans="1:5" s="43" customFormat="1" ht="15.75" customHeight="1" thickBot="1">
      <c r="A37" s="396" t="s">
        <v>1999</v>
      </c>
      <c r="B37" s="397"/>
      <c r="C37" s="397"/>
      <c r="D37" s="397"/>
      <c r="E37" s="58"/>
    </row>
    <row r="38" spans="1:11" s="43" customFormat="1" ht="15.75" customHeight="1">
      <c r="A38" s="138">
        <v>1</v>
      </c>
      <c r="B38" s="139" t="s">
        <v>1995</v>
      </c>
      <c r="C38" s="140" t="s">
        <v>163</v>
      </c>
      <c r="D38" s="141">
        <v>374</v>
      </c>
      <c r="E38" s="58"/>
      <c r="F38" s="67"/>
      <c r="G38" s="67"/>
      <c r="H38" s="67"/>
      <c r="I38" s="67"/>
      <c r="J38" s="67"/>
      <c r="K38" s="67"/>
    </row>
    <row r="39" spans="1:11" s="43" customFormat="1" ht="15.75" customHeight="1">
      <c r="A39" s="138">
        <v>2</v>
      </c>
      <c r="B39" s="139" t="s">
        <v>1996</v>
      </c>
      <c r="C39" s="140" t="s">
        <v>163</v>
      </c>
      <c r="D39" s="141">
        <v>467</v>
      </c>
      <c r="E39" s="58"/>
      <c r="F39" s="67"/>
      <c r="G39" s="67"/>
      <c r="H39" s="67"/>
      <c r="I39" s="67"/>
      <c r="J39" s="67"/>
      <c r="K39" s="67"/>
    </row>
    <row r="40" spans="1:11" s="43" customFormat="1" ht="15.75" customHeight="1">
      <c r="A40" s="138">
        <v>3</v>
      </c>
      <c r="B40" s="139" t="s">
        <v>848</v>
      </c>
      <c r="C40" s="140" t="s">
        <v>1997</v>
      </c>
      <c r="D40" s="141">
        <v>171</v>
      </c>
      <c r="E40" s="58"/>
      <c r="F40" s="67"/>
      <c r="G40" s="67"/>
      <c r="H40" s="67"/>
      <c r="I40" s="67"/>
      <c r="J40" s="67"/>
      <c r="K40" s="67"/>
    </row>
    <row r="41" spans="1:11" s="43" customFormat="1" ht="15.75" customHeight="1">
      <c r="A41" s="138">
        <v>4</v>
      </c>
      <c r="B41" s="139" t="s">
        <v>849</v>
      </c>
      <c r="C41" s="140" t="s">
        <v>850</v>
      </c>
      <c r="D41" s="141">
        <v>151</v>
      </c>
      <c r="E41" s="58"/>
      <c r="F41" s="67"/>
      <c r="G41" s="67"/>
      <c r="H41" s="67"/>
      <c r="I41" s="67"/>
      <c r="J41" s="67"/>
      <c r="K41" s="67"/>
    </row>
    <row r="42" spans="1:11" s="43" customFormat="1" ht="15.75" customHeight="1">
      <c r="A42" s="138">
        <v>5</v>
      </c>
      <c r="B42" s="139" t="s">
        <v>357</v>
      </c>
      <c r="C42" s="140" t="s">
        <v>358</v>
      </c>
      <c r="D42" s="141">
        <v>122</v>
      </c>
      <c r="E42" s="58"/>
      <c r="F42" s="67"/>
      <c r="G42" s="67"/>
      <c r="H42" s="67"/>
      <c r="I42" s="67"/>
      <c r="J42" s="67"/>
      <c r="K42" s="67"/>
    </row>
    <row r="43" spans="1:11" s="43" customFormat="1" ht="15.75" customHeight="1">
      <c r="A43" s="138">
        <v>6</v>
      </c>
      <c r="B43" s="174" t="s">
        <v>851</v>
      </c>
      <c r="C43" s="174" t="s">
        <v>821</v>
      </c>
      <c r="D43" s="141" t="s">
        <v>1681</v>
      </c>
      <c r="E43" s="58"/>
      <c r="F43" s="67"/>
      <c r="G43" s="67"/>
      <c r="H43" s="67"/>
      <c r="I43" s="67"/>
      <c r="J43" s="67"/>
      <c r="K43" s="67"/>
    </row>
    <row r="44" spans="1:11" s="43" customFormat="1" ht="15.75" customHeight="1">
      <c r="A44" s="138">
        <v>7</v>
      </c>
      <c r="B44" s="174" t="s">
        <v>822</v>
      </c>
      <c r="C44" s="174" t="s">
        <v>850</v>
      </c>
      <c r="D44" s="141">
        <v>57</v>
      </c>
      <c r="E44" s="58"/>
      <c r="F44" s="67"/>
      <c r="G44" s="67"/>
      <c r="H44" s="67"/>
      <c r="I44" s="67"/>
      <c r="J44" s="67"/>
      <c r="K44" s="67"/>
    </row>
    <row r="45" spans="1:11" s="43" customFormat="1" ht="15.75" customHeight="1">
      <c r="A45" s="138">
        <v>8</v>
      </c>
      <c r="B45" s="174" t="s">
        <v>823</v>
      </c>
      <c r="C45" s="174" t="s">
        <v>824</v>
      </c>
      <c r="D45" s="141">
        <v>52</v>
      </c>
      <c r="E45" s="58"/>
      <c r="F45" s="67"/>
      <c r="G45" s="67"/>
      <c r="H45" s="67"/>
      <c r="I45" s="67"/>
      <c r="J45" s="67"/>
      <c r="K45" s="67"/>
    </row>
    <row r="46" spans="1:11" s="43" customFormat="1" ht="15.75" customHeight="1">
      <c r="A46" s="138">
        <v>9</v>
      </c>
      <c r="B46" s="174" t="s">
        <v>825</v>
      </c>
      <c r="C46" s="174" t="s">
        <v>824</v>
      </c>
      <c r="D46" s="141">
        <v>83</v>
      </c>
      <c r="E46" s="58"/>
      <c r="F46" s="67"/>
      <c r="G46" s="67"/>
      <c r="H46" s="67"/>
      <c r="I46" s="67"/>
      <c r="J46" s="67"/>
      <c r="K46" s="67"/>
    </row>
    <row r="47" spans="1:11" s="43" customFormat="1" ht="15.75" customHeight="1">
      <c r="A47" s="138">
        <v>10</v>
      </c>
      <c r="B47" s="174" t="s">
        <v>826</v>
      </c>
      <c r="C47" s="174" t="s">
        <v>827</v>
      </c>
      <c r="D47" s="141">
        <v>83</v>
      </c>
      <c r="E47" s="58"/>
      <c r="F47" s="67"/>
      <c r="G47" s="67"/>
      <c r="H47" s="67"/>
      <c r="I47" s="67"/>
      <c r="J47" s="67"/>
      <c r="K47" s="67"/>
    </row>
    <row r="48" spans="1:11" s="43" customFormat="1" ht="15.75" customHeight="1">
      <c r="A48" s="138">
        <v>11</v>
      </c>
      <c r="B48" s="174" t="s">
        <v>828</v>
      </c>
      <c r="C48" s="174"/>
      <c r="D48" s="141">
        <v>514</v>
      </c>
      <c r="E48" s="58"/>
      <c r="F48" s="67"/>
      <c r="G48" s="67"/>
      <c r="H48" s="67"/>
      <c r="I48" s="67"/>
      <c r="J48" s="67"/>
      <c r="K48" s="67"/>
    </row>
    <row r="49" spans="1:11" s="43" customFormat="1" ht="15.75" customHeight="1">
      <c r="A49" s="138">
        <v>12</v>
      </c>
      <c r="B49" s="174" t="s">
        <v>829</v>
      </c>
      <c r="C49" s="174"/>
      <c r="D49" s="141">
        <v>167</v>
      </c>
      <c r="E49" s="58"/>
      <c r="F49" s="67"/>
      <c r="G49" s="67"/>
      <c r="H49" s="67"/>
      <c r="I49" s="67"/>
      <c r="J49" s="67"/>
      <c r="K49" s="67"/>
    </row>
    <row r="50" spans="1:11" s="43" customFormat="1" ht="15.75" customHeight="1">
      <c r="A50" s="138">
        <v>13</v>
      </c>
      <c r="B50" s="174" t="s">
        <v>830</v>
      </c>
      <c r="C50" s="174"/>
      <c r="D50" s="141" t="s">
        <v>1683</v>
      </c>
      <c r="E50" s="58"/>
      <c r="F50" s="67"/>
      <c r="G50" s="67"/>
      <c r="H50" s="67"/>
      <c r="I50" s="67"/>
      <c r="J50" s="67"/>
      <c r="K50" s="67"/>
    </row>
    <row r="51" spans="1:11" s="43" customFormat="1" ht="15.75" customHeight="1">
      <c r="A51" s="138">
        <v>14</v>
      </c>
      <c r="B51" s="174" t="s">
        <v>831</v>
      </c>
      <c r="C51" s="174"/>
      <c r="D51" s="141">
        <v>441</v>
      </c>
      <c r="E51" s="58"/>
      <c r="F51" s="67"/>
      <c r="G51" s="67"/>
      <c r="H51" s="67"/>
      <c r="I51" s="67"/>
      <c r="J51" s="67"/>
      <c r="K51" s="67"/>
    </row>
    <row r="52" spans="1:11" s="43" customFormat="1" ht="15.75" customHeight="1">
      <c r="A52" s="138">
        <v>15</v>
      </c>
      <c r="B52" s="174" t="s">
        <v>832</v>
      </c>
      <c r="C52" s="174"/>
      <c r="D52" s="141" t="s">
        <v>1998</v>
      </c>
      <c r="E52" s="58"/>
      <c r="F52" s="67"/>
      <c r="G52" s="67"/>
      <c r="H52" s="67"/>
      <c r="I52" s="67"/>
      <c r="J52" s="67"/>
      <c r="K52" s="67"/>
    </row>
    <row r="53" spans="1:11" s="43" customFormat="1" ht="15.75" customHeight="1">
      <c r="A53" s="138">
        <v>16</v>
      </c>
      <c r="B53" s="174" t="s">
        <v>161</v>
      </c>
      <c r="C53" s="174"/>
      <c r="D53" s="141">
        <v>88.5</v>
      </c>
      <c r="E53" s="58"/>
      <c r="F53" s="67"/>
      <c r="G53" s="67"/>
      <c r="H53" s="67"/>
      <c r="I53" s="67"/>
      <c r="J53" s="67"/>
      <c r="K53" s="67"/>
    </row>
    <row r="54" spans="1:11" s="43" customFormat="1" ht="15.75" customHeight="1">
      <c r="A54" s="138">
        <v>17</v>
      </c>
      <c r="B54" s="174" t="s">
        <v>162</v>
      </c>
      <c r="C54" s="174"/>
      <c r="D54" s="141" t="s">
        <v>1682</v>
      </c>
      <c r="E54" s="58"/>
      <c r="F54" s="67"/>
      <c r="G54" s="67"/>
      <c r="H54" s="67"/>
      <c r="I54" s="67"/>
      <c r="J54" s="67"/>
      <c r="K54" s="67"/>
    </row>
    <row r="55" spans="1:11" s="43" customFormat="1" ht="15.75" customHeight="1">
      <c r="A55" s="138">
        <v>18</v>
      </c>
      <c r="B55" s="174" t="s">
        <v>1989</v>
      </c>
      <c r="C55" s="174" t="s">
        <v>1990</v>
      </c>
      <c r="D55" s="141">
        <v>57</v>
      </c>
      <c r="E55" s="58"/>
      <c r="F55" s="67"/>
      <c r="G55" s="67"/>
      <c r="H55" s="67"/>
      <c r="I55" s="67"/>
      <c r="J55" s="67"/>
      <c r="K55" s="67"/>
    </row>
    <row r="56" spans="1:11" s="43" customFormat="1" ht="15.75" customHeight="1">
      <c r="A56" s="138">
        <v>19</v>
      </c>
      <c r="B56" s="175" t="s">
        <v>2000</v>
      </c>
      <c r="C56" s="173"/>
      <c r="D56" s="141" t="s">
        <v>375</v>
      </c>
      <c r="E56" s="58"/>
      <c r="F56" s="67"/>
      <c r="G56" s="67"/>
      <c r="H56" s="67"/>
      <c r="I56" s="67"/>
      <c r="J56" s="67"/>
      <c r="K56" s="67"/>
    </row>
    <row r="57" spans="1:11" s="43" customFormat="1" ht="15.75" customHeight="1">
      <c r="A57" s="138">
        <v>20</v>
      </c>
      <c r="B57" s="175" t="s">
        <v>2001</v>
      </c>
      <c r="C57" s="173"/>
      <c r="D57" s="141" t="s">
        <v>376</v>
      </c>
      <c r="E57" s="58"/>
      <c r="F57" s="67"/>
      <c r="G57" s="67"/>
      <c r="H57" s="67"/>
      <c r="I57" s="67"/>
      <c r="J57" s="67"/>
      <c r="K57" s="67"/>
    </row>
    <row r="58" spans="1:11" s="43" customFormat="1" ht="15.75" customHeight="1">
      <c r="A58" s="138">
        <v>21</v>
      </c>
      <c r="B58" s="175" t="s">
        <v>2002</v>
      </c>
      <c r="C58" s="294" t="s">
        <v>870</v>
      </c>
      <c r="D58" s="141">
        <v>478</v>
      </c>
      <c r="E58" s="58"/>
      <c r="F58" s="67"/>
      <c r="G58" s="67"/>
      <c r="H58" s="67"/>
      <c r="I58" s="67"/>
      <c r="J58" s="67"/>
      <c r="K58" s="67"/>
    </row>
    <row r="59" spans="1:11" s="43" customFormat="1" ht="15.75" customHeight="1">
      <c r="A59" s="138">
        <v>22</v>
      </c>
      <c r="B59" s="175" t="s">
        <v>931</v>
      </c>
      <c r="C59" s="294" t="s">
        <v>932</v>
      </c>
      <c r="D59" s="141">
        <v>124</v>
      </c>
      <c r="E59" s="58"/>
      <c r="F59" s="67"/>
      <c r="G59" s="67"/>
      <c r="H59" s="67"/>
      <c r="I59" s="67"/>
      <c r="J59" s="67"/>
      <c r="K59" s="67"/>
    </row>
    <row r="60" spans="1:11" s="43" customFormat="1" ht="15.75" customHeight="1">
      <c r="A60" s="138">
        <v>23</v>
      </c>
      <c r="B60" s="175" t="s">
        <v>871</v>
      </c>
      <c r="C60" s="295" t="s">
        <v>929</v>
      </c>
      <c r="D60" s="141">
        <v>62</v>
      </c>
      <c r="E60" s="58"/>
      <c r="F60" s="67"/>
      <c r="G60" s="67"/>
      <c r="H60" s="67"/>
      <c r="I60" s="67"/>
      <c r="J60" s="67"/>
      <c r="K60" s="67"/>
    </row>
    <row r="61" spans="1:11" s="43" customFormat="1" ht="15.75" customHeight="1">
      <c r="A61" s="138">
        <v>24</v>
      </c>
      <c r="B61" s="175" t="s">
        <v>930</v>
      </c>
      <c r="C61" s="295" t="s">
        <v>929</v>
      </c>
      <c r="D61" s="141">
        <v>135</v>
      </c>
      <c r="E61" s="58"/>
      <c r="F61" s="67"/>
      <c r="G61" s="67"/>
      <c r="H61" s="67"/>
      <c r="I61" s="67"/>
      <c r="J61" s="67"/>
      <c r="K61" s="67"/>
    </row>
  </sheetData>
  <sheetProtection/>
  <mergeCells count="11">
    <mergeCell ref="A1:D1"/>
    <mergeCell ref="C2:D2"/>
    <mergeCell ref="C3:D3"/>
    <mergeCell ref="C4:D4"/>
    <mergeCell ref="A37:D37"/>
    <mergeCell ref="C5:D6"/>
    <mergeCell ref="B9:D9"/>
    <mergeCell ref="A15:D15"/>
    <mergeCell ref="A17:D17"/>
    <mergeCell ref="A24:D24"/>
    <mergeCell ref="A31:D31"/>
  </mergeCells>
  <printOptions/>
  <pageMargins left="0.75" right="0.75" top="1" bottom="1" header="0.5" footer="0.5"/>
  <pageSetup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22"/>
  <sheetViews>
    <sheetView zoomScaleSheetLayoutView="100" zoomScalePageLayoutView="0" workbookViewId="0" topLeftCell="A187">
      <selection activeCell="A241" sqref="A241"/>
    </sheetView>
  </sheetViews>
  <sheetFormatPr defaultColWidth="9.00390625" defaultRowHeight="12.75"/>
  <cols>
    <col min="1" max="1" width="124.375" style="0" customWidth="1"/>
    <col min="2" max="2" width="14.25390625" style="0" hidden="1" customWidth="1"/>
    <col min="3" max="3" width="13.25390625" style="0" customWidth="1"/>
    <col min="4" max="4" width="13.875" style="0" customWidth="1"/>
  </cols>
  <sheetData>
    <row r="1" spans="1:4" ht="171" customHeight="1">
      <c r="A1" s="266" t="s">
        <v>63</v>
      </c>
      <c r="B1" s="411">
        <v>40648</v>
      </c>
      <c r="C1" s="411"/>
      <c r="D1" s="267"/>
    </row>
    <row r="2" spans="1:4" ht="12.75" customHeight="1">
      <c r="A2" s="268" t="s">
        <v>120</v>
      </c>
      <c r="B2" s="407" t="s">
        <v>121</v>
      </c>
      <c r="C2" s="412" t="s">
        <v>137</v>
      </c>
      <c r="D2" s="414" t="s">
        <v>1018</v>
      </c>
    </row>
    <row r="3" spans="1:4" ht="39" customHeight="1">
      <c r="A3" s="269" t="s">
        <v>122</v>
      </c>
      <c r="B3" s="415"/>
      <c r="C3" s="412"/>
      <c r="D3" s="414"/>
    </row>
    <row r="4" spans="1:4" ht="13.5" customHeight="1">
      <c r="A4" s="408"/>
      <c r="B4" s="408"/>
      <c r="C4" s="270"/>
      <c r="D4" s="271"/>
    </row>
    <row r="5" spans="1:4" ht="15">
      <c r="A5" s="405" t="s">
        <v>138</v>
      </c>
      <c r="B5" s="405"/>
      <c r="C5" s="272"/>
      <c r="D5" s="273"/>
    </row>
    <row r="6" spans="1:4" ht="15">
      <c r="A6" s="274" t="s">
        <v>139</v>
      </c>
      <c r="B6" s="275">
        <v>6130</v>
      </c>
      <c r="C6" s="276">
        <f aca="true" t="shared" si="0" ref="C6:C16">B6-(B6/100*10)</f>
        <v>5517</v>
      </c>
      <c r="D6" s="273">
        <f aca="true" t="shared" si="1" ref="D6:D16">B6-(B6/100*15)</f>
        <v>5210.5</v>
      </c>
    </row>
    <row r="7" spans="1:4" ht="15">
      <c r="A7" s="277" t="s">
        <v>140</v>
      </c>
      <c r="B7" s="275">
        <v>7380</v>
      </c>
      <c r="C7" s="276">
        <f t="shared" si="0"/>
        <v>6642</v>
      </c>
      <c r="D7" s="273">
        <f t="shared" si="1"/>
        <v>6273</v>
      </c>
    </row>
    <row r="8" spans="1:4" ht="15">
      <c r="A8" s="277" t="s">
        <v>141</v>
      </c>
      <c r="B8" s="275">
        <v>6590</v>
      </c>
      <c r="C8" s="276">
        <f t="shared" si="0"/>
        <v>5931</v>
      </c>
      <c r="D8" s="273">
        <f t="shared" si="1"/>
        <v>5601.5</v>
      </c>
    </row>
    <row r="9" spans="1:4" ht="15">
      <c r="A9" s="277" t="s">
        <v>142</v>
      </c>
      <c r="B9" s="275">
        <v>7540</v>
      </c>
      <c r="C9" s="276">
        <f t="shared" si="0"/>
        <v>6786</v>
      </c>
      <c r="D9" s="273">
        <f t="shared" si="1"/>
        <v>6409</v>
      </c>
    </row>
    <row r="10" spans="1:4" ht="15">
      <c r="A10" s="277" t="s">
        <v>143</v>
      </c>
      <c r="B10" s="275">
        <v>6990</v>
      </c>
      <c r="C10" s="276">
        <f t="shared" si="0"/>
        <v>6291</v>
      </c>
      <c r="D10" s="273">
        <f t="shared" si="1"/>
        <v>5941.5</v>
      </c>
    </row>
    <row r="11" spans="1:4" ht="15">
      <c r="A11" s="277" t="s">
        <v>144</v>
      </c>
      <c r="B11" s="275">
        <v>8180</v>
      </c>
      <c r="C11" s="276">
        <f t="shared" si="0"/>
        <v>7362</v>
      </c>
      <c r="D11" s="273">
        <f t="shared" si="1"/>
        <v>6953</v>
      </c>
    </row>
    <row r="12" spans="1:4" ht="15">
      <c r="A12" s="277" t="s">
        <v>145</v>
      </c>
      <c r="B12" s="275">
        <v>8270</v>
      </c>
      <c r="C12" s="276">
        <f t="shared" si="0"/>
        <v>7443</v>
      </c>
      <c r="D12" s="273">
        <f t="shared" si="1"/>
        <v>7029.5</v>
      </c>
    </row>
    <row r="13" spans="1:4" ht="15">
      <c r="A13" s="277" t="s">
        <v>146</v>
      </c>
      <c r="B13" s="275">
        <v>9670</v>
      </c>
      <c r="C13" s="276">
        <f t="shared" si="0"/>
        <v>8703</v>
      </c>
      <c r="D13" s="273">
        <f t="shared" si="1"/>
        <v>8219.5</v>
      </c>
    </row>
    <row r="14" spans="1:4" ht="15">
      <c r="A14" s="277" t="s">
        <v>147</v>
      </c>
      <c r="B14" s="275">
        <v>9400</v>
      </c>
      <c r="C14" s="276">
        <f t="shared" si="0"/>
        <v>8460</v>
      </c>
      <c r="D14" s="273">
        <f t="shared" si="1"/>
        <v>7990</v>
      </c>
    </row>
    <row r="15" spans="1:4" ht="15">
      <c r="A15" s="277" t="s">
        <v>148</v>
      </c>
      <c r="B15" s="275">
        <v>10690</v>
      </c>
      <c r="C15" s="276">
        <f t="shared" si="0"/>
        <v>9621</v>
      </c>
      <c r="D15" s="273">
        <f t="shared" si="1"/>
        <v>9086.5</v>
      </c>
    </row>
    <row r="16" spans="1:4" ht="15">
      <c r="A16" s="277" t="s">
        <v>149</v>
      </c>
      <c r="B16" s="275">
        <v>10280</v>
      </c>
      <c r="C16" s="276">
        <f t="shared" si="0"/>
        <v>9252</v>
      </c>
      <c r="D16" s="273">
        <f t="shared" si="1"/>
        <v>8738</v>
      </c>
    </row>
    <row r="17" spans="1:4" ht="15">
      <c r="A17" s="405" t="s">
        <v>150</v>
      </c>
      <c r="B17" s="405"/>
      <c r="C17" s="405"/>
      <c r="D17" s="271"/>
    </row>
    <row r="18" spans="1:4" ht="15">
      <c r="A18" s="278" t="s">
        <v>151</v>
      </c>
      <c r="B18" s="279">
        <v>10900</v>
      </c>
      <c r="C18" s="276">
        <f>B18-(B18/100*10)</f>
        <v>9810</v>
      </c>
      <c r="D18" s="273">
        <f>B18-(B18/100*15)</f>
        <v>9265</v>
      </c>
    </row>
    <row r="19" spans="1:4" ht="15">
      <c r="A19" s="278" t="s">
        <v>152</v>
      </c>
      <c r="B19" s="280">
        <v>13975</v>
      </c>
      <c r="C19" s="276">
        <f>B19-(B19/100*10)</f>
        <v>12577.5</v>
      </c>
      <c r="D19" s="273">
        <f>B19-(B19/100*15)</f>
        <v>11878.75</v>
      </c>
    </row>
    <row r="20" spans="1:4" ht="15">
      <c r="A20" s="406" t="s">
        <v>153</v>
      </c>
      <c r="B20" s="406"/>
      <c r="C20" s="406"/>
      <c r="D20" s="271"/>
    </row>
    <row r="21" spans="1:4" ht="15">
      <c r="A21" s="281" t="s">
        <v>154</v>
      </c>
      <c r="B21" s="280">
        <v>10450</v>
      </c>
      <c r="C21" s="276">
        <f>B21-(B21/100*10)</f>
        <v>9405</v>
      </c>
      <c r="D21" s="273">
        <f>B21-(B21/100*15)</f>
        <v>8882.5</v>
      </c>
    </row>
    <row r="22" spans="1:4" ht="15">
      <c r="A22" s="406" t="s">
        <v>155</v>
      </c>
      <c r="B22" s="406"/>
      <c r="C22" s="406"/>
      <c r="D22" s="271"/>
    </row>
    <row r="23" spans="1:4" ht="15">
      <c r="A23" s="281" t="s">
        <v>156</v>
      </c>
      <c r="B23" s="275">
        <v>20980</v>
      </c>
      <c r="C23" s="276">
        <f aca="true" t="shared" si="2" ref="C23:C29">B23-(B23/100*10)</f>
        <v>18882</v>
      </c>
      <c r="D23" s="273">
        <f aca="true" t="shared" si="3" ref="D23:D29">B23-(B23/100*15)</f>
        <v>17833</v>
      </c>
    </row>
    <row r="24" spans="1:4" ht="15">
      <c r="A24" s="281" t="s">
        <v>157</v>
      </c>
      <c r="B24" s="280">
        <v>13300</v>
      </c>
      <c r="C24" s="276">
        <f t="shared" si="2"/>
        <v>11970</v>
      </c>
      <c r="D24" s="273">
        <f t="shared" si="3"/>
        <v>11305</v>
      </c>
    </row>
    <row r="25" spans="1:4" ht="15">
      <c r="A25" s="281" t="s">
        <v>158</v>
      </c>
      <c r="B25" s="280">
        <v>19000</v>
      </c>
      <c r="C25" s="276">
        <f t="shared" si="2"/>
        <v>17100</v>
      </c>
      <c r="D25" s="273">
        <f t="shared" si="3"/>
        <v>16150</v>
      </c>
    </row>
    <row r="26" spans="1:4" ht="15">
      <c r="A26" s="281" t="s">
        <v>159</v>
      </c>
      <c r="B26" s="280">
        <v>14600</v>
      </c>
      <c r="C26" s="276">
        <f t="shared" si="2"/>
        <v>13140</v>
      </c>
      <c r="D26" s="273">
        <f t="shared" si="3"/>
        <v>12410</v>
      </c>
    </row>
    <row r="27" spans="1:4" ht="15">
      <c r="A27" s="281" t="s">
        <v>164</v>
      </c>
      <c r="B27" s="280">
        <v>24000</v>
      </c>
      <c r="C27" s="276">
        <f t="shared" si="2"/>
        <v>21600</v>
      </c>
      <c r="D27" s="273">
        <f t="shared" si="3"/>
        <v>20400</v>
      </c>
    </row>
    <row r="28" spans="1:4" ht="13.5" customHeight="1">
      <c r="A28" s="281" t="s">
        <v>1035</v>
      </c>
      <c r="B28" s="280">
        <v>27990</v>
      </c>
      <c r="C28" s="276">
        <f t="shared" si="2"/>
        <v>25191</v>
      </c>
      <c r="D28" s="273">
        <f t="shared" si="3"/>
        <v>23791.5</v>
      </c>
    </row>
    <row r="29" spans="1:4" ht="15">
      <c r="A29" s="281" t="s">
        <v>1036</v>
      </c>
      <c r="B29" s="280">
        <v>27200</v>
      </c>
      <c r="C29" s="276">
        <f t="shared" si="2"/>
        <v>24480</v>
      </c>
      <c r="D29" s="273">
        <f t="shared" si="3"/>
        <v>23120</v>
      </c>
    </row>
    <row r="30" spans="1:4" ht="13.5" customHeight="1">
      <c r="A30" s="413" t="s">
        <v>1037</v>
      </c>
      <c r="B30" s="413"/>
      <c r="C30" s="413"/>
      <c r="D30" s="271"/>
    </row>
    <row r="31" spans="1:4" ht="15">
      <c r="A31" s="281" t="s">
        <v>1038</v>
      </c>
      <c r="B31" s="280">
        <v>28800</v>
      </c>
      <c r="C31" s="276">
        <f aca="true" t="shared" si="4" ref="C31:C43">B31-(B31/100*10)</f>
        <v>25920</v>
      </c>
      <c r="D31" s="273">
        <f aca="true" t="shared" si="5" ref="D31:D43">B31-(B31/100*15)</f>
        <v>24480</v>
      </c>
    </row>
    <row r="32" spans="1:4" ht="15">
      <c r="A32" s="281" t="s">
        <v>1039</v>
      </c>
      <c r="B32" s="280">
        <v>34000</v>
      </c>
      <c r="C32" s="276">
        <f t="shared" si="4"/>
        <v>30600</v>
      </c>
      <c r="D32" s="273">
        <f t="shared" si="5"/>
        <v>28900</v>
      </c>
    </row>
    <row r="33" spans="1:4" ht="15">
      <c r="A33" s="281" t="s">
        <v>1040</v>
      </c>
      <c r="B33" s="280">
        <v>38800</v>
      </c>
      <c r="C33" s="276">
        <f t="shared" si="4"/>
        <v>34920</v>
      </c>
      <c r="D33" s="273">
        <f t="shared" si="5"/>
        <v>32980</v>
      </c>
    </row>
    <row r="34" spans="1:4" ht="15">
      <c r="A34" s="281" t="s">
        <v>1041</v>
      </c>
      <c r="B34" s="280">
        <v>48990</v>
      </c>
      <c r="C34" s="276">
        <f t="shared" si="4"/>
        <v>44091</v>
      </c>
      <c r="D34" s="273">
        <f t="shared" si="5"/>
        <v>41641.5</v>
      </c>
    </row>
    <row r="35" spans="1:4" ht="15">
      <c r="A35" s="281" t="s">
        <v>1042</v>
      </c>
      <c r="B35" s="280">
        <v>44900</v>
      </c>
      <c r="C35" s="276">
        <f t="shared" si="4"/>
        <v>40410</v>
      </c>
      <c r="D35" s="273">
        <f t="shared" si="5"/>
        <v>38165</v>
      </c>
    </row>
    <row r="36" spans="1:4" ht="15">
      <c r="A36" s="281" t="s">
        <v>1043</v>
      </c>
      <c r="B36" s="280">
        <v>49900</v>
      </c>
      <c r="C36" s="276">
        <f t="shared" si="4"/>
        <v>44910</v>
      </c>
      <c r="D36" s="273">
        <f t="shared" si="5"/>
        <v>42415</v>
      </c>
    </row>
    <row r="37" spans="1:4" ht="15">
      <c r="A37" s="281" t="s">
        <v>1044</v>
      </c>
      <c r="B37" s="280">
        <v>48900</v>
      </c>
      <c r="C37" s="276">
        <f t="shared" si="4"/>
        <v>44010</v>
      </c>
      <c r="D37" s="273">
        <f t="shared" si="5"/>
        <v>41565</v>
      </c>
    </row>
    <row r="38" spans="1:4" ht="13.5" customHeight="1">
      <c r="A38" s="281" t="s">
        <v>1045</v>
      </c>
      <c r="B38" s="280">
        <v>54500</v>
      </c>
      <c r="C38" s="276">
        <f t="shared" si="4"/>
        <v>49050</v>
      </c>
      <c r="D38" s="273">
        <f t="shared" si="5"/>
        <v>46325</v>
      </c>
    </row>
    <row r="39" spans="1:4" ht="29.25">
      <c r="A39" s="281" t="s">
        <v>1046</v>
      </c>
      <c r="B39" s="280">
        <v>139900</v>
      </c>
      <c r="C39" s="276">
        <f t="shared" si="4"/>
        <v>125910</v>
      </c>
      <c r="D39" s="273">
        <f t="shared" si="5"/>
        <v>118915</v>
      </c>
    </row>
    <row r="40" spans="1:4" ht="15">
      <c r="A40" s="282" t="s">
        <v>1019</v>
      </c>
      <c r="B40" s="280">
        <v>2990</v>
      </c>
      <c r="C40" s="276">
        <f t="shared" si="4"/>
        <v>2691</v>
      </c>
      <c r="D40" s="273">
        <f t="shared" si="5"/>
        <v>2541.5</v>
      </c>
    </row>
    <row r="41" spans="1:4" ht="15">
      <c r="A41" s="282" t="s">
        <v>1020</v>
      </c>
      <c r="B41" s="280">
        <v>17200</v>
      </c>
      <c r="C41" s="276">
        <f t="shared" si="4"/>
        <v>15480</v>
      </c>
      <c r="D41" s="273">
        <f t="shared" si="5"/>
        <v>14620</v>
      </c>
    </row>
    <row r="42" spans="1:4" ht="15">
      <c r="A42" s="282" t="s">
        <v>1021</v>
      </c>
      <c r="B42" s="280">
        <v>470</v>
      </c>
      <c r="C42" s="276">
        <f t="shared" si="4"/>
        <v>423</v>
      </c>
      <c r="D42" s="273">
        <f t="shared" si="5"/>
        <v>399.5</v>
      </c>
    </row>
    <row r="43" spans="1:4" ht="15">
      <c r="A43" s="282" t="s">
        <v>39</v>
      </c>
      <c r="B43" s="280">
        <v>540</v>
      </c>
      <c r="C43" s="276">
        <f t="shared" si="4"/>
        <v>486</v>
      </c>
      <c r="D43" s="273">
        <f t="shared" si="5"/>
        <v>459</v>
      </c>
    </row>
    <row r="44" spans="1:4" ht="15">
      <c r="A44" s="406" t="s">
        <v>1047</v>
      </c>
      <c r="B44" s="406"/>
      <c r="C44" s="406"/>
      <c r="D44" s="271"/>
    </row>
    <row r="45" spans="1:4" ht="15">
      <c r="A45" s="281" t="s">
        <v>1048</v>
      </c>
      <c r="B45" s="280">
        <v>19500</v>
      </c>
      <c r="C45" s="276">
        <f aca="true" t="shared" si="6" ref="C45:C52">B45-(B45/100*10)</f>
        <v>17550</v>
      </c>
      <c r="D45" s="273">
        <f aca="true" t="shared" si="7" ref="D45:D52">B45-(B45/100*15)</f>
        <v>16575</v>
      </c>
    </row>
    <row r="46" spans="1:4" ht="15">
      <c r="A46" s="281" t="s">
        <v>1049</v>
      </c>
      <c r="B46" s="280">
        <v>31900</v>
      </c>
      <c r="C46" s="276">
        <f t="shared" si="6"/>
        <v>28710</v>
      </c>
      <c r="D46" s="273">
        <f t="shared" si="7"/>
        <v>27115</v>
      </c>
    </row>
    <row r="47" spans="1:4" ht="15">
      <c r="A47" s="281" t="s">
        <v>0</v>
      </c>
      <c r="B47" s="280">
        <v>34900</v>
      </c>
      <c r="C47" s="276">
        <f t="shared" si="6"/>
        <v>31410</v>
      </c>
      <c r="D47" s="273">
        <f t="shared" si="7"/>
        <v>29665</v>
      </c>
    </row>
    <row r="48" spans="1:4" ht="15">
      <c r="A48" s="281" t="s">
        <v>1</v>
      </c>
      <c r="B48" s="280">
        <v>44900</v>
      </c>
      <c r="C48" s="276">
        <f t="shared" si="6"/>
        <v>40410</v>
      </c>
      <c r="D48" s="273">
        <f t="shared" si="7"/>
        <v>38165</v>
      </c>
    </row>
    <row r="49" spans="1:4" ht="15">
      <c r="A49" s="281" t="s">
        <v>2</v>
      </c>
      <c r="B49" s="280">
        <v>67000</v>
      </c>
      <c r="C49" s="276">
        <f t="shared" si="6"/>
        <v>60300</v>
      </c>
      <c r="D49" s="273">
        <f t="shared" si="7"/>
        <v>56950</v>
      </c>
    </row>
    <row r="50" spans="1:4" ht="15">
      <c r="A50" s="278" t="s">
        <v>3</v>
      </c>
      <c r="B50" s="280">
        <v>63000</v>
      </c>
      <c r="C50" s="276">
        <f t="shared" si="6"/>
        <v>56700</v>
      </c>
      <c r="D50" s="273">
        <f t="shared" si="7"/>
        <v>53550</v>
      </c>
    </row>
    <row r="51" spans="1:4" ht="15">
      <c r="A51" s="278" t="s">
        <v>4</v>
      </c>
      <c r="B51" s="280">
        <v>98500</v>
      </c>
      <c r="C51" s="276">
        <f t="shared" si="6"/>
        <v>88650</v>
      </c>
      <c r="D51" s="273">
        <f t="shared" si="7"/>
        <v>83725</v>
      </c>
    </row>
    <row r="52" spans="1:4" ht="13.5" customHeight="1">
      <c r="A52" s="278" t="s">
        <v>5</v>
      </c>
      <c r="B52" s="280">
        <v>97500</v>
      </c>
      <c r="C52" s="276">
        <f t="shared" si="6"/>
        <v>87750</v>
      </c>
      <c r="D52" s="273">
        <f t="shared" si="7"/>
        <v>82875</v>
      </c>
    </row>
    <row r="53" spans="1:4" ht="15">
      <c r="A53" s="406" t="s">
        <v>6</v>
      </c>
      <c r="B53" s="406"/>
      <c r="C53" s="406"/>
      <c r="D53" s="271"/>
    </row>
    <row r="54" spans="1:10" ht="13.5" customHeight="1">
      <c r="A54" s="281" t="s">
        <v>7</v>
      </c>
      <c r="B54" s="280">
        <v>22950</v>
      </c>
      <c r="C54" s="276">
        <f>B54-(B54/100*10)</f>
        <v>20655</v>
      </c>
      <c r="D54" s="273">
        <f>B54-(B54/100*15)</f>
        <v>19507.5</v>
      </c>
      <c r="J54" s="210"/>
    </row>
    <row r="55" spans="1:4" ht="15">
      <c r="A55" s="281" t="s">
        <v>8</v>
      </c>
      <c r="B55" s="280">
        <v>30932</v>
      </c>
      <c r="C55" s="276">
        <f>B55-(B55/100*10)</f>
        <v>27838.8</v>
      </c>
      <c r="D55" s="273">
        <f>B55-(B55/100*15)</f>
        <v>26292.2</v>
      </c>
    </row>
    <row r="56" spans="1:4" ht="15">
      <c r="A56" s="406" t="s">
        <v>9</v>
      </c>
      <c r="B56" s="406"/>
      <c r="C56" s="406"/>
      <c r="D56" s="271"/>
    </row>
    <row r="57" spans="1:4" ht="15">
      <c r="A57" s="283" t="s">
        <v>10</v>
      </c>
      <c r="B57" s="280">
        <v>24500</v>
      </c>
      <c r="C57" s="276">
        <f aca="true" t="shared" si="8" ref="C57:C63">B57-(B57/100*10)</f>
        <v>22050</v>
      </c>
      <c r="D57" s="273">
        <f aca="true" t="shared" si="9" ref="D57:D63">B57-(B57/100*15)</f>
        <v>20825</v>
      </c>
    </row>
    <row r="58" spans="1:4" ht="15">
      <c r="A58" s="283" t="s">
        <v>11</v>
      </c>
      <c r="B58" s="280">
        <v>20900</v>
      </c>
      <c r="C58" s="276">
        <f t="shared" si="8"/>
        <v>18810</v>
      </c>
      <c r="D58" s="273">
        <f t="shared" si="9"/>
        <v>17765</v>
      </c>
    </row>
    <row r="59" spans="1:4" ht="15">
      <c r="A59" s="281" t="s">
        <v>12</v>
      </c>
      <c r="B59" s="280">
        <v>32340</v>
      </c>
      <c r="C59" s="276">
        <f t="shared" si="8"/>
        <v>29106</v>
      </c>
      <c r="D59" s="273">
        <f t="shared" si="9"/>
        <v>27489</v>
      </c>
    </row>
    <row r="60" spans="1:4" ht="15">
      <c r="A60" s="281" t="s">
        <v>13</v>
      </c>
      <c r="B60" s="280">
        <v>33500</v>
      </c>
      <c r="C60" s="276">
        <f t="shared" si="8"/>
        <v>30150</v>
      </c>
      <c r="D60" s="273">
        <f t="shared" si="9"/>
        <v>28475</v>
      </c>
    </row>
    <row r="61" spans="1:4" ht="13.5" customHeight="1">
      <c r="A61" s="281" t="s">
        <v>14</v>
      </c>
      <c r="B61" s="280">
        <v>74950</v>
      </c>
      <c r="C61" s="276">
        <f t="shared" si="8"/>
        <v>67455</v>
      </c>
      <c r="D61" s="273">
        <f t="shared" si="9"/>
        <v>63707.5</v>
      </c>
    </row>
    <row r="62" spans="1:10" ht="13.5" customHeight="1">
      <c r="A62" s="281" t="s">
        <v>15</v>
      </c>
      <c r="B62" s="280">
        <v>94900</v>
      </c>
      <c r="C62" s="276">
        <f t="shared" si="8"/>
        <v>85410</v>
      </c>
      <c r="D62" s="273">
        <f t="shared" si="9"/>
        <v>80665</v>
      </c>
      <c r="J62" s="210"/>
    </row>
    <row r="63" spans="1:4" ht="15">
      <c r="A63" s="281" t="s">
        <v>16</v>
      </c>
      <c r="B63" s="280">
        <v>109900</v>
      </c>
      <c r="C63" s="276">
        <f t="shared" si="8"/>
        <v>98910</v>
      </c>
      <c r="D63" s="273">
        <f t="shared" si="9"/>
        <v>93415</v>
      </c>
    </row>
    <row r="64" spans="1:4" ht="13.5" customHeight="1">
      <c r="A64" s="406" t="s">
        <v>17</v>
      </c>
      <c r="B64" s="406"/>
      <c r="C64" s="406"/>
      <c r="D64" s="271"/>
    </row>
    <row r="65" spans="1:4" ht="15">
      <c r="A65" s="283" t="s">
        <v>18</v>
      </c>
      <c r="B65" s="280">
        <v>25500</v>
      </c>
      <c r="C65" s="276">
        <f aca="true" t="shared" si="10" ref="C65:C73">B65-(B65/100*10)</f>
        <v>22950</v>
      </c>
      <c r="D65" s="273">
        <f aca="true" t="shared" si="11" ref="D65:D73">B65-(B65/100*15)</f>
        <v>21675</v>
      </c>
    </row>
    <row r="66" spans="1:4" ht="15">
      <c r="A66" s="283" t="s">
        <v>19</v>
      </c>
      <c r="B66" s="280">
        <v>33350</v>
      </c>
      <c r="C66" s="276">
        <f t="shared" si="10"/>
        <v>30015</v>
      </c>
      <c r="D66" s="273">
        <f t="shared" si="11"/>
        <v>28347.5</v>
      </c>
    </row>
    <row r="67" spans="1:4" ht="15">
      <c r="A67" s="283" t="s">
        <v>20</v>
      </c>
      <c r="B67" s="280">
        <v>33950</v>
      </c>
      <c r="C67" s="276">
        <f t="shared" si="10"/>
        <v>30555</v>
      </c>
      <c r="D67" s="273">
        <f t="shared" si="11"/>
        <v>28857.5</v>
      </c>
    </row>
    <row r="68" spans="1:4" ht="15">
      <c r="A68" s="283" t="s">
        <v>21</v>
      </c>
      <c r="B68" s="280">
        <v>35500</v>
      </c>
      <c r="C68" s="276">
        <f t="shared" si="10"/>
        <v>31950</v>
      </c>
      <c r="D68" s="273">
        <f t="shared" si="11"/>
        <v>30175</v>
      </c>
    </row>
    <row r="69" spans="1:4" ht="15">
      <c r="A69" s="283" t="s">
        <v>22</v>
      </c>
      <c r="B69" s="280">
        <v>36000</v>
      </c>
      <c r="C69" s="276">
        <f t="shared" si="10"/>
        <v>32400</v>
      </c>
      <c r="D69" s="273">
        <f t="shared" si="11"/>
        <v>30600</v>
      </c>
    </row>
    <row r="70" spans="1:4" ht="15">
      <c r="A70" s="283" t="s">
        <v>23</v>
      </c>
      <c r="B70" s="280">
        <v>36500</v>
      </c>
      <c r="C70" s="276">
        <f t="shared" si="10"/>
        <v>32850</v>
      </c>
      <c r="D70" s="273">
        <f t="shared" si="11"/>
        <v>31025</v>
      </c>
    </row>
    <row r="71" spans="1:4" ht="29.25">
      <c r="A71" s="283" t="s">
        <v>24</v>
      </c>
      <c r="B71" s="280">
        <v>79950</v>
      </c>
      <c r="C71" s="276">
        <f t="shared" si="10"/>
        <v>71955</v>
      </c>
      <c r="D71" s="273">
        <f t="shared" si="11"/>
        <v>67957.5</v>
      </c>
    </row>
    <row r="72" spans="1:4" ht="13.5" customHeight="1">
      <c r="A72" s="281" t="s">
        <v>25</v>
      </c>
      <c r="B72" s="280">
        <v>99900</v>
      </c>
      <c r="C72" s="276">
        <f t="shared" si="10"/>
        <v>89910</v>
      </c>
      <c r="D72" s="273">
        <f t="shared" si="11"/>
        <v>84915</v>
      </c>
    </row>
    <row r="73" spans="1:4" ht="29.25">
      <c r="A73" s="283" t="s">
        <v>265</v>
      </c>
      <c r="B73" s="280">
        <v>99950</v>
      </c>
      <c r="C73" s="276">
        <f t="shared" si="10"/>
        <v>89955</v>
      </c>
      <c r="D73" s="273">
        <f t="shared" si="11"/>
        <v>84957.5</v>
      </c>
    </row>
    <row r="74" spans="1:4" ht="15">
      <c r="A74" s="405" t="s">
        <v>237</v>
      </c>
      <c r="B74" s="405"/>
      <c r="C74" s="405"/>
      <c r="D74" s="271"/>
    </row>
    <row r="75" spans="1:4" ht="15">
      <c r="A75" s="409"/>
      <c r="B75" s="409"/>
      <c r="C75" s="270"/>
      <c r="D75" s="271"/>
    </row>
    <row r="76" spans="1:4" ht="15">
      <c r="A76" s="410" t="s">
        <v>238</v>
      </c>
      <c r="B76" s="410"/>
      <c r="C76" s="410"/>
      <c r="D76" s="271"/>
    </row>
    <row r="77" spans="1:4" ht="15">
      <c r="A77" s="283" t="s">
        <v>487</v>
      </c>
      <c r="B77" s="280">
        <v>12680</v>
      </c>
      <c r="C77" s="276">
        <f>B77-(B77/100*10)</f>
        <v>11412</v>
      </c>
      <c r="D77" s="273">
        <f>B77-(B77/100*15)</f>
        <v>10778</v>
      </c>
    </row>
    <row r="78" spans="1:4" ht="15">
      <c r="A78" s="283" t="s">
        <v>488</v>
      </c>
      <c r="B78" s="280">
        <v>26490</v>
      </c>
      <c r="C78" s="276">
        <f>B78-(B78/100*10)</f>
        <v>23841</v>
      </c>
      <c r="D78" s="273">
        <f>B78-(B78/100*15)</f>
        <v>22516.5</v>
      </c>
    </row>
    <row r="79" spans="1:4" ht="15">
      <c r="A79" s="405" t="s">
        <v>489</v>
      </c>
      <c r="B79" s="405"/>
      <c r="C79" s="405"/>
      <c r="D79" s="271"/>
    </row>
    <row r="80" spans="1:4" ht="15">
      <c r="A80" s="283" t="s">
        <v>1390</v>
      </c>
      <c r="B80" s="280">
        <v>35950</v>
      </c>
      <c r="C80" s="276">
        <f>B80-(B80/100*10)</f>
        <v>32355</v>
      </c>
      <c r="D80" s="273">
        <f>B80-(B80/100*15)</f>
        <v>30557.5</v>
      </c>
    </row>
    <row r="81" spans="1:4" ht="15">
      <c r="A81" s="405" t="s">
        <v>1391</v>
      </c>
      <c r="B81" s="405"/>
      <c r="C81" s="405"/>
      <c r="D81" s="271"/>
    </row>
    <row r="82" spans="1:4" ht="15">
      <c r="A82" s="409"/>
      <c r="B82" s="409"/>
      <c r="C82" s="270"/>
      <c r="D82" s="271"/>
    </row>
    <row r="83" spans="1:4" ht="15">
      <c r="A83" s="410" t="s">
        <v>266</v>
      </c>
      <c r="B83" s="410"/>
      <c r="C83" s="410"/>
      <c r="D83" s="271"/>
    </row>
    <row r="84" spans="1:4" ht="15">
      <c r="A84" s="281" t="s">
        <v>29</v>
      </c>
      <c r="B84" s="280">
        <v>25700</v>
      </c>
      <c r="C84" s="276">
        <f>B84-(B84/100*10)</f>
        <v>23130</v>
      </c>
      <c r="D84" s="273">
        <f>B84-(B84/100*15)</f>
        <v>21845</v>
      </c>
    </row>
    <row r="85" spans="1:4" ht="15">
      <c r="A85" s="281" t="s">
        <v>1170</v>
      </c>
      <c r="B85" s="280">
        <v>33900</v>
      </c>
      <c r="C85" s="276">
        <f>B85-(B85/100*10)</f>
        <v>30510</v>
      </c>
      <c r="D85" s="273">
        <f>B85-(B85/100*15)</f>
        <v>28815</v>
      </c>
    </row>
    <row r="86" spans="1:4" ht="15">
      <c r="A86" s="406" t="s">
        <v>1450</v>
      </c>
      <c r="B86" s="406"/>
      <c r="C86" s="406"/>
      <c r="D86" s="271"/>
    </row>
    <row r="87" spans="1:4" ht="15">
      <c r="A87" s="281" t="s">
        <v>1171</v>
      </c>
      <c r="B87" s="280">
        <v>4135</v>
      </c>
      <c r="C87" s="276">
        <f>B87-(B87/100*10)</f>
        <v>3721.5</v>
      </c>
      <c r="D87" s="273">
        <f>B87-(B87/100*15)</f>
        <v>3514.75</v>
      </c>
    </row>
    <row r="88" spans="1:4" ht="15">
      <c r="A88" s="281" t="s">
        <v>1172</v>
      </c>
      <c r="B88" s="280">
        <v>5580</v>
      </c>
      <c r="C88" s="276">
        <f>B88-(B88/100*10)</f>
        <v>5022</v>
      </c>
      <c r="D88" s="273">
        <f>B88-(B88/100*15)</f>
        <v>4743</v>
      </c>
    </row>
    <row r="89" spans="1:4" ht="15">
      <c r="A89" s="405" t="s">
        <v>1173</v>
      </c>
      <c r="B89" s="405"/>
      <c r="C89" s="405"/>
      <c r="D89" s="271"/>
    </row>
    <row r="90" spans="1:4" ht="15">
      <c r="A90" s="281" t="s">
        <v>1174</v>
      </c>
      <c r="B90" s="280">
        <v>15800</v>
      </c>
      <c r="C90" s="276">
        <f>B90-(B90/100*10)</f>
        <v>14220</v>
      </c>
      <c r="D90" s="273">
        <f>B90-(B90/100*15)</f>
        <v>13430</v>
      </c>
    </row>
    <row r="91" spans="1:4" ht="15">
      <c r="A91" s="281" t="s">
        <v>1175</v>
      </c>
      <c r="B91" s="280">
        <v>16500</v>
      </c>
      <c r="C91" s="276">
        <f>B91-(B91/100*10)</f>
        <v>14850</v>
      </c>
      <c r="D91" s="273">
        <f>B91-(B91/100*15)</f>
        <v>14025</v>
      </c>
    </row>
    <row r="92" spans="1:4" ht="15">
      <c r="A92" s="281" t="s">
        <v>1176</v>
      </c>
      <c r="B92" s="280">
        <v>20500</v>
      </c>
      <c r="C92" s="276">
        <f>B92-(B92/100*10)</f>
        <v>18450</v>
      </c>
      <c r="D92" s="273">
        <f>B92-(B92/100*15)</f>
        <v>17425</v>
      </c>
    </row>
    <row r="93" spans="1:4" ht="15">
      <c r="A93" s="405" t="s">
        <v>1177</v>
      </c>
      <c r="B93" s="405"/>
      <c r="C93" s="405"/>
      <c r="D93" s="271"/>
    </row>
    <row r="94" spans="1:4" ht="15">
      <c r="A94" s="277" t="s">
        <v>1178</v>
      </c>
      <c r="B94" s="275">
        <v>3980</v>
      </c>
      <c r="C94" s="276">
        <f>B94-(B94/100*10)</f>
        <v>3582</v>
      </c>
      <c r="D94" s="273">
        <f>B94-(B94/100*15)</f>
        <v>3383</v>
      </c>
    </row>
    <row r="95" spans="1:4" ht="15">
      <c r="A95" s="277" t="s">
        <v>1179</v>
      </c>
      <c r="B95" s="275">
        <v>4350</v>
      </c>
      <c r="C95" s="276">
        <f>B95-(B95/100*10)</f>
        <v>3915</v>
      </c>
      <c r="D95" s="273">
        <f>B95-(B95/100*15)</f>
        <v>3697.5</v>
      </c>
    </row>
    <row r="96" spans="1:4" ht="15">
      <c r="A96" s="405" t="s">
        <v>1180</v>
      </c>
      <c r="B96" s="405"/>
      <c r="C96" s="405"/>
      <c r="D96" s="271"/>
    </row>
    <row r="97" spans="1:4" ht="15">
      <c r="A97" s="278" t="s">
        <v>1181</v>
      </c>
      <c r="B97" s="284">
        <v>3390</v>
      </c>
      <c r="C97" s="276">
        <f>B97-(B97/100*10)</f>
        <v>3051</v>
      </c>
      <c r="D97" s="273">
        <f>B97-(B97/100*15)</f>
        <v>2881.5</v>
      </c>
    </row>
    <row r="98" spans="1:4" ht="15">
      <c r="A98" s="278" t="s">
        <v>1182</v>
      </c>
      <c r="B98" s="284">
        <v>3980</v>
      </c>
      <c r="C98" s="276">
        <f>B98-(B98/100*10)</f>
        <v>3582</v>
      </c>
      <c r="D98" s="273">
        <f>B98-(B98/100*15)</f>
        <v>3383</v>
      </c>
    </row>
    <row r="99" spans="1:4" ht="15">
      <c r="A99" s="278" t="s">
        <v>1183</v>
      </c>
      <c r="B99" s="285">
        <v>4790</v>
      </c>
      <c r="C99" s="276">
        <f>B99-(B99/100*10)</f>
        <v>4311</v>
      </c>
      <c r="D99" s="273">
        <f>B99-(B99/100*15)</f>
        <v>4071.5</v>
      </c>
    </row>
    <row r="100" spans="1:4" ht="15">
      <c r="A100" s="278" t="s">
        <v>1184</v>
      </c>
      <c r="B100" s="285">
        <v>9190</v>
      </c>
      <c r="C100" s="276">
        <f>B100-(B100/100*10)</f>
        <v>8271</v>
      </c>
      <c r="D100" s="273">
        <f>B100-(B100/100*15)</f>
        <v>7811.5</v>
      </c>
    </row>
    <row r="101" spans="1:4" ht="15">
      <c r="A101" s="278" t="s">
        <v>1185</v>
      </c>
      <c r="B101" s="284">
        <v>11000</v>
      </c>
      <c r="C101" s="276">
        <f>B101-(B101/100*10)</f>
        <v>9900</v>
      </c>
      <c r="D101" s="273">
        <f>B101-(B101/100*15)</f>
        <v>9350</v>
      </c>
    </row>
    <row r="102" spans="1:4" ht="15">
      <c r="A102" s="405" t="s">
        <v>1059</v>
      </c>
      <c r="B102" s="405"/>
      <c r="C102" s="405"/>
      <c r="D102" s="271"/>
    </row>
    <row r="103" spans="1:4" ht="15">
      <c r="A103" s="407" t="s">
        <v>1186</v>
      </c>
      <c r="B103" s="407"/>
      <c r="C103" s="407"/>
      <c r="D103" s="271"/>
    </row>
    <row r="104" spans="1:4" ht="15">
      <c r="A104" s="281" t="s">
        <v>1187</v>
      </c>
      <c r="B104" s="280">
        <v>8935</v>
      </c>
      <c r="C104" s="276">
        <f aca="true" t="shared" si="12" ref="C104:C128">B104-(B104/100*10)</f>
        <v>8041.5</v>
      </c>
      <c r="D104" s="273">
        <f aca="true" t="shared" si="13" ref="D104:D128">B104-(B104/100*15)</f>
        <v>7594.75</v>
      </c>
    </row>
    <row r="105" spans="1:4" ht="15">
      <c r="A105" s="281" t="s">
        <v>1188</v>
      </c>
      <c r="B105" s="280">
        <v>9600</v>
      </c>
      <c r="C105" s="276">
        <f t="shared" si="12"/>
        <v>8640</v>
      </c>
      <c r="D105" s="273">
        <f t="shared" si="13"/>
        <v>8160</v>
      </c>
    </row>
    <row r="106" spans="1:4" ht="15">
      <c r="A106" s="281" t="s">
        <v>1189</v>
      </c>
      <c r="B106" s="280">
        <v>9870</v>
      </c>
      <c r="C106" s="276">
        <f t="shared" si="12"/>
        <v>8883</v>
      </c>
      <c r="D106" s="273">
        <f t="shared" si="13"/>
        <v>8389.5</v>
      </c>
    </row>
    <row r="107" spans="1:4" ht="15">
      <c r="A107" s="281" t="s">
        <v>1190</v>
      </c>
      <c r="B107" s="280">
        <v>10150</v>
      </c>
      <c r="C107" s="276">
        <f t="shared" si="12"/>
        <v>9135</v>
      </c>
      <c r="D107" s="273">
        <f t="shared" si="13"/>
        <v>8627.5</v>
      </c>
    </row>
    <row r="108" spans="1:4" ht="15">
      <c r="A108" s="281" t="s">
        <v>321</v>
      </c>
      <c r="B108" s="280">
        <v>10670</v>
      </c>
      <c r="C108" s="276">
        <f t="shared" si="12"/>
        <v>9603</v>
      </c>
      <c r="D108" s="273">
        <f t="shared" si="13"/>
        <v>9069.5</v>
      </c>
    </row>
    <row r="109" spans="1:4" ht="15">
      <c r="A109" s="281" t="s">
        <v>322</v>
      </c>
      <c r="B109" s="280">
        <v>9380</v>
      </c>
      <c r="C109" s="276">
        <f t="shared" si="12"/>
        <v>8442</v>
      </c>
      <c r="D109" s="273">
        <f t="shared" si="13"/>
        <v>7973</v>
      </c>
    </row>
    <row r="110" spans="1:4" ht="15">
      <c r="A110" s="281" t="s">
        <v>323</v>
      </c>
      <c r="B110" s="280">
        <v>10280</v>
      </c>
      <c r="C110" s="276">
        <f t="shared" si="12"/>
        <v>9252</v>
      </c>
      <c r="D110" s="273">
        <f t="shared" si="13"/>
        <v>8738</v>
      </c>
    </row>
    <row r="111" spans="1:4" ht="13.5" customHeight="1">
      <c r="A111" s="286" t="s">
        <v>324</v>
      </c>
      <c r="B111" s="280">
        <v>9600</v>
      </c>
      <c r="C111" s="276">
        <f t="shared" si="12"/>
        <v>8640</v>
      </c>
      <c r="D111" s="273">
        <f t="shared" si="13"/>
        <v>8160</v>
      </c>
    </row>
    <row r="112" spans="1:4" ht="15">
      <c r="A112" s="281" t="s">
        <v>325</v>
      </c>
      <c r="B112" s="280">
        <v>10850</v>
      </c>
      <c r="C112" s="276">
        <f t="shared" si="12"/>
        <v>9765</v>
      </c>
      <c r="D112" s="273">
        <f t="shared" si="13"/>
        <v>9222.5</v>
      </c>
    </row>
    <row r="113" spans="1:4" ht="15">
      <c r="A113" s="281" t="s">
        <v>326</v>
      </c>
      <c r="B113" s="280">
        <v>7652</v>
      </c>
      <c r="C113" s="276">
        <f t="shared" si="12"/>
        <v>6886.8</v>
      </c>
      <c r="D113" s="273">
        <f t="shared" si="13"/>
        <v>6504.2</v>
      </c>
    </row>
    <row r="114" spans="1:4" ht="15">
      <c r="A114" s="281" t="s">
        <v>327</v>
      </c>
      <c r="B114" s="280">
        <v>11573</v>
      </c>
      <c r="C114" s="276">
        <f t="shared" si="12"/>
        <v>10415.7</v>
      </c>
      <c r="D114" s="273">
        <f t="shared" si="13"/>
        <v>9837.05</v>
      </c>
    </row>
    <row r="115" spans="1:4" ht="15">
      <c r="A115" s="281" t="s">
        <v>328</v>
      </c>
      <c r="B115" s="280">
        <v>23600</v>
      </c>
      <c r="C115" s="276">
        <f t="shared" si="12"/>
        <v>21240</v>
      </c>
      <c r="D115" s="273">
        <f t="shared" si="13"/>
        <v>20060</v>
      </c>
    </row>
    <row r="116" spans="1:4" ht="15">
      <c r="A116" s="281" t="s">
        <v>329</v>
      </c>
      <c r="B116" s="280">
        <v>29900</v>
      </c>
      <c r="C116" s="276">
        <f t="shared" si="12"/>
        <v>26910</v>
      </c>
      <c r="D116" s="273">
        <f t="shared" si="13"/>
        <v>25415</v>
      </c>
    </row>
    <row r="117" spans="1:4" ht="15">
      <c r="A117" s="281" t="s">
        <v>330</v>
      </c>
      <c r="B117" s="280">
        <v>31900</v>
      </c>
      <c r="C117" s="276">
        <f t="shared" si="12"/>
        <v>28710</v>
      </c>
      <c r="D117" s="273">
        <f t="shared" si="13"/>
        <v>27115</v>
      </c>
    </row>
    <row r="118" spans="1:4" ht="15">
      <c r="A118" s="281" t="s">
        <v>331</v>
      </c>
      <c r="B118" s="280">
        <v>26600</v>
      </c>
      <c r="C118" s="276">
        <f t="shared" si="12"/>
        <v>23940</v>
      </c>
      <c r="D118" s="273">
        <f t="shared" si="13"/>
        <v>22610</v>
      </c>
    </row>
    <row r="119" spans="1:4" ht="15">
      <c r="A119" s="281" t="s">
        <v>332</v>
      </c>
      <c r="B119" s="280">
        <v>43900</v>
      </c>
      <c r="C119" s="276">
        <f t="shared" si="12"/>
        <v>39510</v>
      </c>
      <c r="D119" s="273">
        <f t="shared" si="13"/>
        <v>37315</v>
      </c>
    </row>
    <row r="120" spans="1:4" ht="15">
      <c r="A120" s="281" t="s">
        <v>333</v>
      </c>
      <c r="B120" s="280">
        <v>68000</v>
      </c>
      <c r="C120" s="276">
        <f t="shared" si="12"/>
        <v>61200</v>
      </c>
      <c r="D120" s="273">
        <f t="shared" si="13"/>
        <v>57800</v>
      </c>
    </row>
    <row r="121" spans="1:4" ht="15">
      <c r="A121" s="281" t="s">
        <v>334</v>
      </c>
      <c r="B121" s="280">
        <v>83300</v>
      </c>
      <c r="C121" s="276">
        <f t="shared" si="12"/>
        <v>74970</v>
      </c>
      <c r="D121" s="273">
        <f t="shared" si="13"/>
        <v>70805</v>
      </c>
    </row>
    <row r="122" spans="1:4" ht="15">
      <c r="A122" s="281" t="s">
        <v>335</v>
      </c>
      <c r="B122" s="280">
        <v>99000</v>
      </c>
      <c r="C122" s="276">
        <f t="shared" si="12"/>
        <v>89100</v>
      </c>
      <c r="D122" s="273">
        <f t="shared" si="13"/>
        <v>84150</v>
      </c>
    </row>
    <row r="123" spans="1:4" ht="15">
      <c r="A123" s="281" t="s">
        <v>1570</v>
      </c>
      <c r="B123" s="280">
        <v>22176</v>
      </c>
      <c r="C123" s="276">
        <f t="shared" si="12"/>
        <v>19958.4</v>
      </c>
      <c r="D123" s="273">
        <f t="shared" si="13"/>
        <v>18849.6</v>
      </c>
    </row>
    <row r="124" spans="1:4" ht="15">
      <c r="A124" s="287" t="s">
        <v>1349</v>
      </c>
      <c r="B124" s="280">
        <v>3950</v>
      </c>
      <c r="C124" s="276">
        <f t="shared" si="12"/>
        <v>3555</v>
      </c>
      <c r="D124" s="273">
        <f t="shared" si="13"/>
        <v>3357.5</v>
      </c>
    </row>
    <row r="125" spans="1:4" ht="15">
      <c r="A125" s="287" t="s">
        <v>1350</v>
      </c>
      <c r="B125" s="280">
        <v>300</v>
      </c>
      <c r="C125" s="276">
        <f t="shared" si="12"/>
        <v>270</v>
      </c>
      <c r="D125" s="273">
        <f t="shared" si="13"/>
        <v>255</v>
      </c>
    </row>
    <row r="126" spans="1:4" ht="15">
      <c r="A126" s="287" t="s">
        <v>1351</v>
      </c>
      <c r="B126" s="280">
        <v>300</v>
      </c>
      <c r="C126" s="276">
        <f t="shared" si="12"/>
        <v>270</v>
      </c>
      <c r="D126" s="273">
        <f t="shared" si="13"/>
        <v>255</v>
      </c>
    </row>
    <row r="127" spans="1:4" ht="15">
      <c r="A127" s="287" t="s">
        <v>1352</v>
      </c>
      <c r="B127" s="280">
        <v>300</v>
      </c>
      <c r="C127" s="276">
        <f t="shared" si="12"/>
        <v>270</v>
      </c>
      <c r="D127" s="273">
        <f t="shared" si="13"/>
        <v>255</v>
      </c>
    </row>
    <row r="128" spans="1:4" ht="15">
      <c r="A128" s="287" t="s">
        <v>1353</v>
      </c>
      <c r="B128" s="280">
        <v>300</v>
      </c>
      <c r="C128" s="276">
        <f t="shared" si="12"/>
        <v>270</v>
      </c>
      <c r="D128" s="273">
        <f t="shared" si="13"/>
        <v>255</v>
      </c>
    </row>
    <row r="129" spans="1:4" ht="15">
      <c r="A129" s="413" t="s">
        <v>1354</v>
      </c>
      <c r="B129" s="413"/>
      <c r="C129" s="413"/>
      <c r="D129" s="271"/>
    </row>
    <row r="130" spans="1:4" ht="15">
      <c r="A130" s="282" t="s">
        <v>1355</v>
      </c>
      <c r="B130" s="280">
        <v>237000</v>
      </c>
      <c r="C130" s="276">
        <f>B130-(B130/100*10)</f>
        <v>213300</v>
      </c>
      <c r="D130" s="273">
        <f>B130-(B130/100*15)</f>
        <v>201450</v>
      </c>
    </row>
    <row r="131" spans="1:4" ht="15">
      <c r="A131" s="282" t="s">
        <v>1356</v>
      </c>
      <c r="B131" s="280">
        <v>279000</v>
      </c>
      <c r="C131" s="276">
        <f>B131-(B131/100*10)</f>
        <v>251100</v>
      </c>
      <c r="D131" s="273">
        <f>B131-(B131/100*15)</f>
        <v>237150</v>
      </c>
    </row>
    <row r="132" spans="1:4" ht="15">
      <c r="A132" s="406" t="s">
        <v>1357</v>
      </c>
      <c r="B132" s="406"/>
      <c r="C132" s="406"/>
      <c r="D132" s="271"/>
    </row>
    <row r="133" spans="1:4" ht="15">
      <c r="A133" s="408"/>
      <c r="B133" s="408"/>
      <c r="C133" s="270"/>
      <c r="D133" s="271"/>
    </row>
    <row r="134" spans="1:4" ht="15">
      <c r="A134" s="407" t="s">
        <v>336</v>
      </c>
      <c r="B134" s="407"/>
      <c r="C134" s="407"/>
      <c r="D134" s="271"/>
    </row>
    <row r="135" spans="1:4" ht="15">
      <c r="A135" s="288" t="s">
        <v>337</v>
      </c>
      <c r="B135" s="289">
        <v>1565</v>
      </c>
      <c r="C135" s="276">
        <f aca="true" t="shared" si="14" ref="C135:C152">B135-(B135/100*10)</f>
        <v>1408.5</v>
      </c>
      <c r="D135" s="273">
        <f aca="true" t="shared" si="15" ref="D135:D152">B135-(B135/100*15)</f>
        <v>1330.25</v>
      </c>
    </row>
    <row r="136" spans="1:4" ht="15">
      <c r="A136" s="288" t="s">
        <v>338</v>
      </c>
      <c r="B136" s="289">
        <v>1865</v>
      </c>
      <c r="C136" s="276">
        <f t="shared" si="14"/>
        <v>1678.5</v>
      </c>
      <c r="D136" s="273">
        <f t="shared" si="15"/>
        <v>1585.25</v>
      </c>
    </row>
    <row r="137" spans="1:4" ht="15">
      <c r="A137" s="288" t="s">
        <v>339</v>
      </c>
      <c r="B137" s="289">
        <v>2165</v>
      </c>
      <c r="C137" s="276">
        <f t="shared" si="14"/>
        <v>1948.5</v>
      </c>
      <c r="D137" s="273">
        <f t="shared" si="15"/>
        <v>1840.25</v>
      </c>
    </row>
    <row r="138" spans="1:4" ht="15">
      <c r="A138" s="288" t="s">
        <v>340</v>
      </c>
      <c r="B138" s="289">
        <v>2000</v>
      </c>
      <c r="C138" s="276">
        <f t="shared" si="14"/>
        <v>1800</v>
      </c>
      <c r="D138" s="273">
        <f t="shared" si="15"/>
        <v>1700</v>
      </c>
    </row>
    <row r="139" spans="1:4" ht="15">
      <c r="A139" s="288" t="s">
        <v>341</v>
      </c>
      <c r="B139" s="289">
        <v>2300</v>
      </c>
      <c r="C139" s="276">
        <f t="shared" si="14"/>
        <v>2070</v>
      </c>
      <c r="D139" s="273">
        <f t="shared" si="15"/>
        <v>1955</v>
      </c>
    </row>
    <row r="140" spans="1:4" ht="15">
      <c r="A140" s="288" t="s">
        <v>342</v>
      </c>
      <c r="B140" s="289">
        <v>2600</v>
      </c>
      <c r="C140" s="276">
        <f t="shared" si="14"/>
        <v>2340</v>
      </c>
      <c r="D140" s="273">
        <f t="shared" si="15"/>
        <v>2210</v>
      </c>
    </row>
    <row r="141" spans="1:4" ht="15">
      <c r="A141" s="288" t="s">
        <v>343</v>
      </c>
      <c r="B141" s="289">
        <v>2440</v>
      </c>
      <c r="C141" s="276">
        <f t="shared" si="14"/>
        <v>2196</v>
      </c>
      <c r="D141" s="273">
        <f t="shared" si="15"/>
        <v>2074</v>
      </c>
    </row>
    <row r="142" spans="1:4" ht="13.5" customHeight="1">
      <c r="A142" s="288" t="s">
        <v>344</v>
      </c>
      <c r="B142" s="289">
        <v>2840</v>
      </c>
      <c r="C142" s="276">
        <f t="shared" si="14"/>
        <v>2556</v>
      </c>
      <c r="D142" s="273">
        <f t="shared" si="15"/>
        <v>2414</v>
      </c>
    </row>
    <row r="143" spans="1:4" ht="15">
      <c r="A143" s="288" t="s">
        <v>345</v>
      </c>
      <c r="B143" s="289">
        <v>3240</v>
      </c>
      <c r="C143" s="276">
        <f t="shared" si="14"/>
        <v>2916</v>
      </c>
      <c r="D143" s="273">
        <f t="shared" si="15"/>
        <v>2754</v>
      </c>
    </row>
    <row r="144" spans="1:4" ht="15">
      <c r="A144" s="288" t="s">
        <v>346</v>
      </c>
      <c r="B144" s="289">
        <v>1565</v>
      </c>
      <c r="C144" s="276">
        <f t="shared" si="14"/>
        <v>1408.5</v>
      </c>
      <c r="D144" s="273">
        <f t="shared" si="15"/>
        <v>1330.25</v>
      </c>
    </row>
    <row r="145" spans="1:4" ht="15">
      <c r="A145" s="288" t="s">
        <v>347</v>
      </c>
      <c r="B145" s="289">
        <v>1865</v>
      </c>
      <c r="C145" s="276">
        <f t="shared" si="14"/>
        <v>1678.5</v>
      </c>
      <c r="D145" s="273">
        <f t="shared" si="15"/>
        <v>1585.25</v>
      </c>
    </row>
    <row r="146" spans="1:4" ht="15">
      <c r="A146" s="288" t="s">
        <v>348</v>
      </c>
      <c r="B146" s="289">
        <v>2165</v>
      </c>
      <c r="C146" s="276">
        <f t="shared" si="14"/>
        <v>1948.5</v>
      </c>
      <c r="D146" s="273">
        <f t="shared" si="15"/>
        <v>1840.25</v>
      </c>
    </row>
    <row r="147" spans="1:4" ht="15">
      <c r="A147" s="288" t="s">
        <v>349</v>
      </c>
      <c r="B147" s="289">
        <v>2000</v>
      </c>
      <c r="C147" s="276">
        <f t="shared" si="14"/>
        <v>1800</v>
      </c>
      <c r="D147" s="273">
        <f t="shared" si="15"/>
        <v>1700</v>
      </c>
    </row>
    <row r="148" spans="1:4" ht="15">
      <c r="A148" s="288" t="s">
        <v>350</v>
      </c>
      <c r="B148" s="289">
        <v>2300</v>
      </c>
      <c r="C148" s="276">
        <f t="shared" si="14"/>
        <v>2070</v>
      </c>
      <c r="D148" s="273">
        <f t="shared" si="15"/>
        <v>1955</v>
      </c>
    </row>
    <row r="149" spans="1:4" ht="15">
      <c r="A149" s="288" t="s">
        <v>351</v>
      </c>
      <c r="B149" s="289">
        <v>2600</v>
      </c>
      <c r="C149" s="276">
        <f t="shared" si="14"/>
        <v>2340</v>
      </c>
      <c r="D149" s="273">
        <f t="shared" si="15"/>
        <v>2210</v>
      </c>
    </row>
    <row r="150" spans="1:4" ht="15">
      <c r="A150" s="288" t="s">
        <v>352</v>
      </c>
      <c r="B150" s="289">
        <v>2440</v>
      </c>
      <c r="C150" s="276">
        <f t="shared" si="14"/>
        <v>2196</v>
      </c>
      <c r="D150" s="273">
        <f t="shared" si="15"/>
        <v>2074</v>
      </c>
    </row>
    <row r="151" spans="1:4" ht="15">
      <c r="A151" s="288" t="s">
        <v>168</v>
      </c>
      <c r="B151" s="289">
        <v>2840</v>
      </c>
      <c r="C151" s="276">
        <f t="shared" si="14"/>
        <v>2556</v>
      </c>
      <c r="D151" s="273">
        <f t="shared" si="15"/>
        <v>2414</v>
      </c>
    </row>
    <row r="152" spans="1:4" ht="15">
      <c r="A152" s="288" t="s">
        <v>169</v>
      </c>
      <c r="B152" s="289">
        <v>3240</v>
      </c>
      <c r="C152" s="276">
        <f t="shared" si="14"/>
        <v>2916</v>
      </c>
      <c r="D152" s="273">
        <f t="shared" si="15"/>
        <v>2754</v>
      </c>
    </row>
    <row r="153" spans="1:4" ht="15">
      <c r="A153" s="406" t="s">
        <v>1587</v>
      </c>
      <c r="B153" s="406"/>
      <c r="C153" s="406"/>
      <c r="D153" s="271"/>
    </row>
    <row r="154" spans="1:4" ht="15">
      <c r="A154" s="408"/>
      <c r="B154" s="408"/>
      <c r="C154" s="270"/>
      <c r="D154" s="271"/>
    </row>
    <row r="155" spans="1:4" ht="15">
      <c r="A155" s="407" t="s">
        <v>1399</v>
      </c>
      <c r="B155" s="407"/>
      <c r="C155" s="407"/>
      <c r="D155" s="271"/>
    </row>
    <row r="156" spans="1:4" ht="15">
      <c r="A156" s="287" t="s">
        <v>1588</v>
      </c>
      <c r="B156" s="280">
        <v>48</v>
      </c>
      <c r="C156" s="276">
        <f aca="true" t="shared" si="16" ref="C156:C171">B156-(B156/100*10)</f>
        <v>43.2</v>
      </c>
      <c r="D156" s="273">
        <f aca="true" t="shared" si="17" ref="D156:D171">B156-(B156/100*15)</f>
        <v>40.8</v>
      </c>
    </row>
    <row r="157" spans="1:4" ht="15">
      <c r="A157" s="287" t="s">
        <v>170</v>
      </c>
      <c r="B157" s="280">
        <v>75</v>
      </c>
      <c r="C157" s="276">
        <f t="shared" si="16"/>
        <v>67.5</v>
      </c>
      <c r="D157" s="273">
        <f t="shared" si="17"/>
        <v>63.75</v>
      </c>
    </row>
    <row r="158" spans="1:4" ht="15">
      <c r="A158" s="287" t="s">
        <v>171</v>
      </c>
      <c r="B158" s="280">
        <v>75</v>
      </c>
      <c r="C158" s="276">
        <f t="shared" si="16"/>
        <v>67.5</v>
      </c>
      <c r="D158" s="273">
        <f t="shared" si="17"/>
        <v>63.75</v>
      </c>
    </row>
    <row r="159" spans="1:4" ht="15">
      <c r="A159" s="287" t="s">
        <v>1283</v>
      </c>
      <c r="B159" s="280">
        <v>50</v>
      </c>
      <c r="C159" s="276">
        <f t="shared" si="16"/>
        <v>45</v>
      </c>
      <c r="D159" s="273">
        <f t="shared" si="17"/>
        <v>42.5</v>
      </c>
    </row>
    <row r="160" spans="1:4" ht="15">
      <c r="A160" s="287" t="s">
        <v>1284</v>
      </c>
      <c r="B160" s="280">
        <v>62</v>
      </c>
      <c r="C160" s="276">
        <f t="shared" si="16"/>
        <v>55.8</v>
      </c>
      <c r="D160" s="273">
        <f t="shared" si="17"/>
        <v>52.7</v>
      </c>
    </row>
    <row r="161" spans="1:4" ht="15">
      <c r="A161" s="287" t="s">
        <v>484</v>
      </c>
      <c r="B161" s="280">
        <v>40</v>
      </c>
      <c r="C161" s="276">
        <f t="shared" si="16"/>
        <v>36</v>
      </c>
      <c r="D161" s="273">
        <f t="shared" si="17"/>
        <v>34</v>
      </c>
    </row>
    <row r="162" spans="1:4" ht="15">
      <c r="A162" s="287" t="s">
        <v>485</v>
      </c>
      <c r="B162" s="280">
        <v>56</v>
      </c>
      <c r="C162" s="276">
        <f t="shared" si="16"/>
        <v>50.4</v>
      </c>
      <c r="D162" s="273">
        <f t="shared" si="17"/>
        <v>47.6</v>
      </c>
    </row>
    <row r="163" spans="1:4" ht="15">
      <c r="A163" s="287" t="s">
        <v>486</v>
      </c>
      <c r="B163" s="280">
        <v>17</v>
      </c>
      <c r="C163" s="276">
        <f t="shared" si="16"/>
        <v>15.3</v>
      </c>
      <c r="D163" s="273">
        <f t="shared" si="17"/>
        <v>14.45</v>
      </c>
    </row>
    <row r="164" spans="1:4" ht="15">
      <c r="A164" s="287" t="s">
        <v>1692</v>
      </c>
      <c r="B164" s="280">
        <v>17</v>
      </c>
      <c r="C164" s="276">
        <f t="shared" si="16"/>
        <v>15.3</v>
      </c>
      <c r="D164" s="273">
        <f t="shared" si="17"/>
        <v>14.45</v>
      </c>
    </row>
    <row r="165" spans="1:4" ht="15">
      <c r="A165" s="287" t="s">
        <v>1693</v>
      </c>
      <c r="B165" s="280">
        <v>27</v>
      </c>
      <c r="C165" s="276">
        <f t="shared" si="16"/>
        <v>24.3</v>
      </c>
      <c r="D165" s="273">
        <f t="shared" si="17"/>
        <v>22.95</v>
      </c>
    </row>
    <row r="166" spans="1:4" ht="15">
      <c r="A166" s="287" t="s">
        <v>1285</v>
      </c>
      <c r="B166" s="280">
        <v>56</v>
      </c>
      <c r="C166" s="276">
        <f t="shared" si="16"/>
        <v>50.4</v>
      </c>
      <c r="D166" s="273">
        <f t="shared" si="17"/>
        <v>47.6</v>
      </c>
    </row>
    <row r="167" spans="1:4" ht="15">
      <c r="A167" s="287" t="s">
        <v>1286</v>
      </c>
      <c r="B167" s="280">
        <v>75</v>
      </c>
      <c r="C167" s="276">
        <f t="shared" si="16"/>
        <v>67.5</v>
      </c>
      <c r="D167" s="273">
        <f t="shared" si="17"/>
        <v>63.75</v>
      </c>
    </row>
    <row r="168" spans="1:4" ht="15">
      <c r="A168" s="287" t="s">
        <v>1287</v>
      </c>
      <c r="B168" s="280">
        <v>122.5</v>
      </c>
      <c r="C168" s="276">
        <f t="shared" si="16"/>
        <v>110.25</v>
      </c>
      <c r="D168" s="273">
        <f t="shared" si="17"/>
        <v>104.125</v>
      </c>
    </row>
    <row r="169" spans="1:4" ht="15">
      <c r="A169" s="287" t="s">
        <v>1288</v>
      </c>
      <c r="B169" s="280">
        <v>138</v>
      </c>
      <c r="C169" s="276">
        <f t="shared" si="16"/>
        <v>124.2</v>
      </c>
      <c r="D169" s="273">
        <f t="shared" si="17"/>
        <v>117.3</v>
      </c>
    </row>
    <row r="170" spans="1:4" ht="15">
      <c r="A170" s="287" t="s">
        <v>1289</v>
      </c>
      <c r="B170" s="280">
        <v>156</v>
      </c>
      <c r="C170" s="276">
        <f t="shared" si="16"/>
        <v>140.4</v>
      </c>
      <c r="D170" s="273">
        <f t="shared" si="17"/>
        <v>132.6</v>
      </c>
    </row>
    <row r="171" spans="1:4" ht="15">
      <c r="A171" s="287" t="s">
        <v>1290</v>
      </c>
      <c r="B171" s="280">
        <v>194</v>
      </c>
      <c r="C171" s="276">
        <f t="shared" si="16"/>
        <v>174.6</v>
      </c>
      <c r="D171" s="273">
        <f t="shared" si="17"/>
        <v>164.9</v>
      </c>
    </row>
    <row r="172" spans="1:4" ht="15">
      <c r="A172" s="405" t="s">
        <v>510</v>
      </c>
      <c r="B172" s="405"/>
      <c r="C172" s="405"/>
      <c r="D172" s="271"/>
    </row>
    <row r="173" spans="1:4" ht="15">
      <c r="A173" s="281" t="s">
        <v>1291</v>
      </c>
      <c r="B173" s="280" t="s">
        <v>511</v>
      </c>
      <c r="C173" s="270"/>
      <c r="D173" s="271"/>
    </row>
    <row r="174" spans="1:4" ht="15">
      <c r="A174" s="406" t="s">
        <v>512</v>
      </c>
      <c r="B174" s="406"/>
      <c r="C174" s="406"/>
      <c r="D174" s="271"/>
    </row>
    <row r="175" spans="1:4" ht="15">
      <c r="A175" s="407" t="s">
        <v>513</v>
      </c>
      <c r="B175" s="407"/>
      <c r="C175" s="407"/>
      <c r="D175" s="271"/>
    </row>
    <row r="176" spans="1:4" ht="15">
      <c r="A176" s="278" t="s">
        <v>1292</v>
      </c>
      <c r="B176" s="289">
        <v>1863</v>
      </c>
      <c r="C176" s="276">
        <f aca="true" t="shared" si="18" ref="C176:C199">B176-(B176/100*10)</f>
        <v>1676.7</v>
      </c>
      <c r="D176" s="273">
        <f aca="true" t="shared" si="19" ref="D176:D199">B176-(B176/100*15)</f>
        <v>1583.55</v>
      </c>
    </row>
    <row r="177" spans="1:4" ht="15">
      <c r="A177" s="278" t="s">
        <v>1293</v>
      </c>
      <c r="B177" s="289">
        <v>2412</v>
      </c>
      <c r="C177" s="276">
        <f t="shared" si="18"/>
        <v>2170.8</v>
      </c>
      <c r="D177" s="273">
        <f t="shared" si="19"/>
        <v>2050.2</v>
      </c>
    </row>
    <row r="178" spans="1:4" ht="15">
      <c r="A178" s="278" t="s">
        <v>1294</v>
      </c>
      <c r="B178" s="289">
        <v>2000</v>
      </c>
      <c r="C178" s="276">
        <f t="shared" si="18"/>
        <v>1800</v>
      </c>
      <c r="D178" s="273">
        <f t="shared" si="19"/>
        <v>1700</v>
      </c>
    </row>
    <row r="179" spans="1:4" ht="15">
      <c r="A179" s="278" t="s">
        <v>1295</v>
      </c>
      <c r="B179" s="289">
        <v>2600</v>
      </c>
      <c r="C179" s="276">
        <f t="shared" si="18"/>
        <v>2340</v>
      </c>
      <c r="D179" s="273">
        <f t="shared" si="19"/>
        <v>2210</v>
      </c>
    </row>
    <row r="180" spans="1:4" ht="15">
      <c r="A180" s="278" t="s">
        <v>1296</v>
      </c>
      <c r="B180" s="289">
        <v>1937</v>
      </c>
      <c r="C180" s="276">
        <f t="shared" si="18"/>
        <v>1743.3</v>
      </c>
      <c r="D180" s="273">
        <f t="shared" si="19"/>
        <v>1646.45</v>
      </c>
    </row>
    <row r="181" spans="1:4" ht="15">
      <c r="A181" s="278" t="s">
        <v>1297</v>
      </c>
      <c r="B181" s="289">
        <v>2518</v>
      </c>
      <c r="C181" s="276">
        <f t="shared" si="18"/>
        <v>2266.2</v>
      </c>
      <c r="D181" s="273">
        <f t="shared" si="19"/>
        <v>2140.3</v>
      </c>
    </row>
    <row r="182" spans="1:4" ht="15">
      <c r="A182" s="278" t="s">
        <v>1298</v>
      </c>
      <c r="B182" s="289">
        <v>2143</v>
      </c>
      <c r="C182" s="276">
        <f t="shared" si="18"/>
        <v>1928.7</v>
      </c>
      <c r="D182" s="273">
        <f t="shared" si="19"/>
        <v>1821.55</v>
      </c>
    </row>
    <row r="183" spans="1:4" ht="15">
      <c r="A183" s="278" t="s">
        <v>1299</v>
      </c>
      <c r="B183" s="289">
        <v>2787</v>
      </c>
      <c r="C183" s="276">
        <f t="shared" si="18"/>
        <v>2508.3</v>
      </c>
      <c r="D183" s="273">
        <f t="shared" si="19"/>
        <v>2368.95</v>
      </c>
    </row>
    <row r="184" spans="1:4" ht="15">
      <c r="A184" s="288" t="s">
        <v>1300</v>
      </c>
      <c r="B184" s="289">
        <v>2500</v>
      </c>
      <c r="C184" s="276">
        <f t="shared" si="18"/>
        <v>2250</v>
      </c>
      <c r="D184" s="273">
        <f t="shared" si="19"/>
        <v>2125</v>
      </c>
    </row>
    <row r="185" spans="1:4" ht="15">
      <c r="A185" s="288" t="s">
        <v>1301</v>
      </c>
      <c r="B185" s="289">
        <v>2875</v>
      </c>
      <c r="C185" s="276">
        <f t="shared" si="18"/>
        <v>2587.5</v>
      </c>
      <c r="D185" s="273">
        <f t="shared" si="19"/>
        <v>2443.75</v>
      </c>
    </row>
    <row r="186" spans="1:4" ht="15">
      <c r="A186" s="288" t="s">
        <v>1302</v>
      </c>
      <c r="B186" s="289">
        <v>2625</v>
      </c>
      <c r="C186" s="276">
        <f t="shared" si="18"/>
        <v>2362.5</v>
      </c>
      <c r="D186" s="273">
        <f t="shared" si="19"/>
        <v>2231.25</v>
      </c>
    </row>
    <row r="187" spans="1:4" ht="15">
      <c r="A187" s="288" t="s">
        <v>1303</v>
      </c>
      <c r="B187" s="289">
        <v>3087</v>
      </c>
      <c r="C187" s="276">
        <f t="shared" si="18"/>
        <v>2778.3</v>
      </c>
      <c r="D187" s="273">
        <f t="shared" si="19"/>
        <v>2623.95</v>
      </c>
    </row>
    <row r="188" spans="1:4" ht="15">
      <c r="A188" s="288" t="s">
        <v>1304</v>
      </c>
      <c r="B188" s="289">
        <v>2950</v>
      </c>
      <c r="C188" s="276">
        <f t="shared" si="18"/>
        <v>2655</v>
      </c>
      <c r="D188" s="273">
        <f t="shared" si="19"/>
        <v>2507.5</v>
      </c>
    </row>
    <row r="189" spans="1:4" ht="15">
      <c r="A189" s="288" t="s">
        <v>1305</v>
      </c>
      <c r="B189" s="289">
        <v>3125</v>
      </c>
      <c r="C189" s="276">
        <f t="shared" si="18"/>
        <v>2812.5</v>
      </c>
      <c r="D189" s="273">
        <f t="shared" si="19"/>
        <v>2656.25</v>
      </c>
    </row>
    <row r="190" spans="1:4" ht="15">
      <c r="A190" s="288" t="s">
        <v>1306</v>
      </c>
      <c r="B190" s="289">
        <v>2812</v>
      </c>
      <c r="C190" s="276">
        <f t="shared" si="18"/>
        <v>2530.8</v>
      </c>
      <c r="D190" s="273">
        <f t="shared" si="19"/>
        <v>2390.2</v>
      </c>
    </row>
    <row r="191" spans="1:4" ht="15">
      <c r="A191" s="288" t="s">
        <v>1307</v>
      </c>
      <c r="B191" s="289">
        <v>3237</v>
      </c>
      <c r="C191" s="276">
        <f t="shared" si="18"/>
        <v>2913.3</v>
      </c>
      <c r="D191" s="273">
        <f t="shared" si="19"/>
        <v>2751.45</v>
      </c>
    </row>
    <row r="192" spans="1:4" ht="15">
      <c r="A192" s="288" t="s">
        <v>1308</v>
      </c>
      <c r="B192" s="289">
        <v>2312</v>
      </c>
      <c r="C192" s="276">
        <f t="shared" si="18"/>
        <v>2080.8</v>
      </c>
      <c r="D192" s="273">
        <f t="shared" si="19"/>
        <v>1965.2</v>
      </c>
    </row>
    <row r="193" spans="1:4" ht="15">
      <c r="A193" s="288" t="s">
        <v>1309</v>
      </c>
      <c r="B193" s="289">
        <v>2775</v>
      </c>
      <c r="C193" s="276">
        <f t="shared" si="18"/>
        <v>2497.5</v>
      </c>
      <c r="D193" s="273">
        <f t="shared" si="19"/>
        <v>2358.75</v>
      </c>
    </row>
    <row r="194" spans="1:4" ht="15">
      <c r="A194" s="288" t="s">
        <v>1310</v>
      </c>
      <c r="B194" s="289">
        <v>2437</v>
      </c>
      <c r="C194" s="276">
        <f t="shared" si="18"/>
        <v>2193.3</v>
      </c>
      <c r="D194" s="273">
        <f t="shared" si="19"/>
        <v>2071.45</v>
      </c>
    </row>
    <row r="195" spans="1:4" ht="15">
      <c r="A195" s="288" t="s">
        <v>198</v>
      </c>
      <c r="B195" s="289">
        <v>2925</v>
      </c>
      <c r="C195" s="276">
        <f t="shared" si="18"/>
        <v>2632.5</v>
      </c>
      <c r="D195" s="273">
        <f t="shared" si="19"/>
        <v>2486.25</v>
      </c>
    </row>
    <row r="196" spans="1:4" ht="15">
      <c r="A196" s="288" t="s">
        <v>199</v>
      </c>
      <c r="B196" s="289">
        <v>2375</v>
      </c>
      <c r="C196" s="276">
        <f t="shared" si="18"/>
        <v>2137.5</v>
      </c>
      <c r="D196" s="273">
        <f t="shared" si="19"/>
        <v>2018.75</v>
      </c>
    </row>
    <row r="197" spans="1:4" ht="15">
      <c r="A197" s="288" t="s">
        <v>200</v>
      </c>
      <c r="B197" s="289">
        <v>2850</v>
      </c>
      <c r="C197" s="276">
        <f t="shared" si="18"/>
        <v>2565</v>
      </c>
      <c r="D197" s="273">
        <f t="shared" si="19"/>
        <v>2422.5</v>
      </c>
    </row>
    <row r="198" spans="1:4" ht="15">
      <c r="A198" s="288" t="s">
        <v>201</v>
      </c>
      <c r="B198" s="289">
        <v>2625</v>
      </c>
      <c r="C198" s="276">
        <f t="shared" si="18"/>
        <v>2362.5</v>
      </c>
      <c r="D198" s="273">
        <f t="shared" si="19"/>
        <v>2231.25</v>
      </c>
    </row>
    <row r="199" spans="1:4" ht="15">
      <c r="A199" s="288" t="s">
        <v>202</v>
      </c>
      <c r="B199" s="289">
        <v>3150</v>
      </c>
      <c r="C199" s="276">
        <f t="shared" si="18"/>
        <v>2835</v>
      </c>
      <c r="D199" s="273">
        <f t="shared" si="19"/>
        <v>2677.5</v>
      </c>
    </row>
    <row r="200" spans="1:4" ht="15">
      <c r="A200" s="406" t="s">
        <v>526</v>
      </c>
      <c r="B200" s="406"/>
      <c r="C200" s="406"/>
      <c r="D200" s="271"/>
    </row>
    <row r="201" spans="1:4" ht="15">
      <c r="A201" s="287" t="s">
        <v>203</v>
      </c>
      <c r="B201" s="280">
        <v>37</v>
      </c>
      <c r="C201" s="276">
        <f aca="true" t="shared" si="20" ref="C201:C206">B201-(B201/100*10)</f>
        <v>33.3</v>
      </c>
      <c r="D201" s="273">
        <f aca="true" t="shared" si="21" ref="D201:D206">B201-(B201/100*15)</f>
        <v>31.45</v>
      </c>
    </row>
    <row r="202" spans="1:4" ht="15">
      <c r="A202" s="287" t="s">
        <v>204</v>
      </c>
      <c r="B202" s="280">
        <v>82</v>
      </c>
      <c r="C202" s="276">
        <f t="shared" si="20"/>
        <v>73.8</v>
      </c>
      <c r="D202" s="273">
        <f t="shared" si="21"/>
        <v>69.7</v>
      </c>
    </row>
    <row r="203" spans="1:4" ht="15">
      <c r="A203" s="287" t="s">
        <v>205</v>
      </c>
      <c r="B203" s="280">
        <v>37</v>
      </c>
      <c r="C203" s="276">
        <f t="shared" si="20"/>
        <v>33.3</v>
      </c>
      <c r="D203" s="273">
        <f t="shared" si="21"/>
        <v>31.45</v>
      </c>
    </row>
    <row r="204" spans="1:4" ht="15">
      <c r="A204" s="287" t="s">
        <v>206</v>
      </c>
      <c r="B204" s="280">
        <v>87</v>
      </c>
      <c r="C204" s="276">
        <f t="shared" si="20"/>
        <v>78.3</v>
      </c>
      <c r="D204" s="273">
        <f t="shared" si="21"/>
        <v>73.95</v>
      </c>
    </row>
    <row r="205" spans="1:4" ht="15">
      <c r="A205" s="287" t="s">
        <v>207</v>
      </c>
      <c r="B205" s="280">
        <v>68</v>
      </c>
      <c r="C205" s="276">
        <f t="shared" si="20"/>
        <v>61.2</v>
      </c>
      <c r="D205" s="273">
        <f t="shared" si="21"/>
        <v>57.8</v>
      </c>
    </row>
    <row r="206" spans="1:4" ht="15">
      <c r="A206" s="290" t="s">
        <v>208</v>
      </c>
      <c r="B206" s="289">
        <v>81</v>
      </c>
      <c r="C206" s="276">
        <f t="shared" si="20"/>
        <v>72.9</v>
      </c>
      <c r="D206" s="273">
        <f t="shared" si="21"/>
        <v>68.85</v>
      </c>
    </row>
    <row r="207" spans="1:4" ht="15">
      <c r="A207" s="413" t="s">
        <v>1393</v>
      </c>
      <c r="B207" s="413"/>
      <c r="C207" s="413"/>
      <c r="D207" s="271"/>
    </row>
    <row r="208" spans="1:4" ht="15">
      <c r="A208" s="281" t="s">
        <v>209</v>
      </c>
      <c r="B208" s="280">
        <v>2190</v>
      </c>
      <c r="C208" s="276">
        <f aca="true" t="shared" si="22" ref="C208:C217">B208-(B208/100*10)</f>
        <v>1971</v>
      </c>
      <c r="D208" s="273">
        <f aca="true" t="shared" si="23" ref="D208:D217">B208-(B208/100*15)</f>
        <v>1861.5</v>
      </c>
    </row>
    <row r="209" spans="1:4" ht="15">
      <c r="A209" s="281" t="s">
        <v>210</v>
      </c>
      <c r="B209" s="280">
        <v>2290</v>
      </c>
      <c r="C209" s="276">
        <f t="shared" si="22"/>
        <v>2061</v>
      </c>
      <c r="D209" s="273">
        <f t="shared" si="23"/>
        <v>1946.5</v>
      </c>
    </row>
    <row r="210" spans="1:4" ht="15">
      <c r="A210" s="281" t="s">
        <v>211</v>
      </c>
      <c r="B210" s="280">
        <v>2390</v>
      </c>
      <c r="C210" s="276">
        <f t="shared" si="22"/>
        <v>2151</v>
      </c>
      <c r="D210" s="273">
        <f t="shared" si="23"/>
        <v>2031.5</v>
      </c>
    </row>
    <row r="211" spans="1:4" ht="15">
      <c r="A211" s="281" t="s">
        <v>212</v>
      </c>
      <c r="B211" s="280">
        <v>2390</v>
      </c>
      <c r="C211" s="276">
        <f t="shared" si="22"/>
        <v>2151</v>
      </c>
      <c r="D211" s="273">
        <f t="shared" si="23"/>
        <v>2031.5</v>
      </c>
    </row>
    <row r="212" spans="1:4" ht="15">
      <c r="A212" s="281" t="s">
        <v>213</v>
      </c>
      <c r="B212" s="280">
        <v>2690</v>
      </c>
      <c r="C212" s="276">
        <f t="shared" si="22"/>
        <v>2421</v>
      </c>
      <c r="D212" s="273">
        <f t="shared" si="23"/>
        <v>2286.5</v>
      </c>
    </row>
    <row r="213" spans="1:4" ht="15">
      <c r="A213" s="281" t="s">
        <v>214</v>
      </c>
      <c r="B213" s="280">
        <v>2790</v>
      </c>
      <c r="C213" s="276">
        <f t="shared" si="22"/>
        <v>2511</v>
      </c>
      <c r="D213" s="273">
        <f t="shared" si="23"/>
        <v>2371.5</v>
      </c>
    </row>
    <row r="214" spans="1:4" ht="15">
      <c r="A214" s="281" t="s">
        <v>215</v>
      </c>
      <c r="B214" s="280">
        <v>2890</v>
      </c>
      <c r="C214" s="276">
        <f t="shared" si="22"/>
        <v>2601</v>
      </c>
      <c r="D214" s="273">
        <f t="shared" si="23"/>
        <v>2456.5</v>
      </c>
    </row>
    <row r="215" spans="1:4" ht="15">
      <c r="A215" s="281" t="s">
        <v>216</v>
      </c>
      <c r="B215" s="280">
        <v>2990</v>
      </c>
      <c r="C215" s="276">
        <f t="shared" si="22"/>
        <v>2691</v>
      </c>
      <c r="D215" s="273">
        <f t="shared" si="23"/>
        <v>2541.5</v>
      </c>
    </row>
    <row r="216" spans="1:4" ht="15">
      <c r="A216" s="281" t="s">
        <v>217</v>
      </c>
      <c r="B216" s="280">
        <v>3390</v>
      </c>
      <c r="C216" s="276">
        <f t="shared" si="22"/>
        <v>3051</v>
      </c>
      <c r="D216" s="273">
        <f t="shared" si="23"/>
        <v>2881.5</v>
      </c>
    </row>
    <row r="217" spans="1:4" ht="15">
      <c r="A217" s="281" t="s">
        <v>218</v>
      </c>
      <c r="B217" s="280">
        <v>6895</v>
      </c>
      <c r="C217" s="276">
        <f t="shared" si="22"/>
        <v>6205.5</v>
      </c>
      <c r="D217" s="273">
        <f t="shared" si="23"/>
        <v>5860.75</v>
      </c>
    </row>
    <row r="218" spans="1:4" ht="15">
      <c r="A218" s="405" t="s">
        <v>1597</v>
      </c>
      <c r="B218" s="405"/>
      <c r="C218" s="405"/>
      <c r="D218" s="271"/>
    </row>
    <row r="219" spans="1:4" ht="15">
      <c r="A219" s="416" t="s">
        <v>1354</v>
      </c>
      <c r="B219" s="416"/>
      <c r="C219" s="416"/>
      <c r="D219" s="271"/>
    </row>
    <row r="220" spans="1:4" ht="15">
      <c r="A220" s="282" t="s">
        <v>1598</v>
      </c>
      <c r="B220" s="280">
        <v>237000</v>
      </c>
      <c r="C220" s="276">
        <f>B220-(B220/100*10)</f>
        <v>213300</v>
      </c>
      <c r="D220" s="273">
        <f>B220-(B220/100*15)</f>
        <v>201450</v>
      </c>
    </row>
    <row r="221" spans="1:4" ht="15">
      <c r="A221" s="282" t="s">
        <v>515</v>
      </c>
      <c r="B221" s="280">
        <v>279000</v>
      </c>
      <c r="C221" s="276">
        <f>B221-(B221/100*10)</f>
        <v>251100</v>
      </c>
      <c r="D221" s="273">
        <f>B221-(B221/100*15)</f>
        <v>237150</v>
      </c>
    </row>
    <row r="222" ht="12.75">
      <c r="C222" s="1"/>
    </row>
  </sheetData>
  <sheetProtection/>
  <mergeCells count="41">
    <mergeCell ref="A219:C219"/>
    <mergeCell ref="A132:C132"/>
    <mergeCell ref="A133:B133"/>
    <mergeCell ref="A134:C134"/>
    <mergeCell ref="A200:C200"/>
    <mergeCell ref="A96:C96"/>
    <mergeCell ref="A102:C102"/>
    <mergeCell ref="A103:C103"/>
    <mergeCell ref="A129:C129"/>
    <mergeCell ref="A207:C207"/>
    <mergeCell ref="A218:C218"/>
    <mergeCell ref="A81:C81"/>
    <mergeCell ref="A82:B82"/>
    <mergeCell ref="A83:C83"/>
    <mergeCell ref="A86:C86"/>
    <mergeCell ref="A93:C93"/>
    <mergeCell ref="A89:C89"/>
    <mergeCell ref="D2:D3"/>
    <mergeCell ref="A5:B5"/>
    <mergeCell ref="A17:C17"/>
    <mergeCell ref="A20:C20"/>
    <mergeCell ref="B2:B3"/>
    <mergeCell ref="A4:B4"/>
    <mergeCell ref="B1:C1"/>
    <mergeCell ref="C2:C3"/>
    <mergeCell ref="A64:C64"/>
    <mergeCell ref="A30:C30"/>
    <mergeCell ref="A22:C22"/>
    <mergeCell ref="A44:C44"/>
    <mergeCell ref="A53:C53"/>
    <mergeCell ref="A56:C56"/>
    <mergeCell ref="A74:C74"/>
    <mergeCell ref="A172:C172"/>
    <mergeCell ref="A174:C174"/>
    <mergeCell ref="A175:C175"/>
    <mergeCell ref="A153:C153"/>
    <mergeCell ref="A154:B154"/>
    <mergeCell ref="A155:C155"/>
    <mergeCell ref="A75:B75"/>
    <mergeCell ref="A76:C76"/>
    <mergeCell ref="A79:C79"/>
  </mergeCells>
  <printOptions/>
  <pageMargins left="0.48" right="0.44" top="0.32" bottom="0.34" header="0.32" footer="0.34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Dugin</cp:lastModifiedBy>
  <cp:lastPrinted>2011-08-01T07:18:18Z</cp:lastPrinted>
  <dcterms:created xsi:type="dcterms:W3CDTF">2003-07-02T06:26:49Z</dcterms:created>
  <dcterms:modified xsi:type="dcterms:W3CDTF">2011-08-01T07:18:58Z</dcterms:modified>
  <cp:category/>
  <cp:version/>
  <cp:contentType/>
  <cp:contentStatus/>
</cp:coreProperties>
</file>